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5624F26F-C016-4F2F-8D0D-E3485A8907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Рівень" sheetId="3" r:id="rId1"/>
    <sheet name="Аркуш1" sheetId="4" r:id="rId2"/>
    <sheet name="Аркуш2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1" i="3" l="1"/>
  <c r="N121" i="3" s="1"/>
  <c r="L121" i="3"/>
  <c r="J121" i="3"/>
  <c r="H121" i="3"/>
  <c r="F121" i="3"/>
  <c r="M121" i="3" s="1"/>
  <c r="O119" i="3"/>
  <c r="N119" i="3" s="1"/>
  <c r="L119" i="3"/>
  <c r="J119" i="3"/>
  <c r="H119" i="3"/>
  <c r="F119" i="3"/>
  <c r="M119" i="3" s="1"/>
  <c r="O117" i="3" l="1"/>
  <c r="N117" i="3" s="1"/>
  <c r="L117" i="3"/>
  <c r="J117" i="3"/>
  <c r="H117" i="3"/>
  <c r="F117" i="3"/>
  <c r="M117" i="3" s="1"/>
  <c r="O115" i="3" l="1"/>
  <c r="N115" i="3"/>
  <c r="L115" i="3"/>
  <c r="J115" i="3"/>
  <c r="H115" i="3"/>
  <c r="F115" i="3"/>
  <c r="M115" i="3" s="1"/>
  <c r="O113" i="3" l="1"/>
  <c r="N113" i="3" s="1"/>
  <c r="L113" i="3"/>
  <c r="J113" i="3"/>
  <c r="H113" i="3"/>
  <c r="F113" i="3"/>
  <c r="M113" i="3" s="1"/>
  <c r="O111" i="3" l="1"/>
  <c r="N111" i="3" s="1"/>
  <c r="L111" i="3"/>
  <c r="J111" i="3"/>
  <c r="H111" i="3"/>
  <c r="F111" i="3"/>
  <c r="M111" i="3" s="1"/>
  <c r="O109" i="3" l="1"/>
  <c r="N109" i="3" s="1"/>
  <c r="L109" i="3"/>
  <c r="J109" i="3"/>
  <c r="H109" i="3"/>
  <c r="F109" i="3"/>
  <c r="M109" i="3" s="1"/>
  <c r="O107" i="3"/>
  <c r="N107" i="3" s="1"/>
  <c r="L107" i="3"/>
  <c r="J107" i="3"/>
  <c r="H107" i="3"/>
  <c r="F107" i="3"/>
  <c r="M107" i="3" s="1"/>
  <c r="O105" i="3" l="1"/>
  <c r="N105" i="3" s="1"/>
  <c r="L105" i="3"/>
  <c r="J105" i="3"/>
  <c r="H105" i="3"/>
  <c r="F105" i="3"/>
  <c r="M105" i="3" s="1"/>
  <c r="O103" i="3" l="1"/>
  <c r="N103" i="3"/>
  <c r="L103" i="3"/>
  <c r="J103" i="3"/>
  <c r="H103" i="3"/>
  <c r="F103" i="3"/>
  <c r="M103" i="3" s="1"/>
  <c r="O101" i="3" l="1"/>
  <c r="N101" i="3" s="1"/>
  <c r="L101" i="3"/>
  <c r="J101" i="3"/>
  <c r="H101" i="3"/>
  <c r="F101" i="3"/>
  <c r="M101" i="3" s="1"/>
  <c r="N99" i="3"/>
  <c r="L99" i="3"/>
  <c r="J99" i="3"/>
  <c r="H99" i="3"/>
  <c r="F99" i="3"/>
  <c r="O97" i="3"/>
  <c r="N97" i="3" s="1"/>
  <c r="L97" i="3"/>
  <c r="J97" i="3"/>
  <c r="H97" i="3"/>
  <c r="F97" i="3"/>
  <c r="M97" i="3" s="1"/>
  <c r="M99" i="3" l="1"/>
  <c r="O93" i="3" l="1"/>
  <c r="N93" i="3" s="1"/>
  <c r="L93" i="3"/>
  <c r="J93" i="3"/>
  <c r="H93" i="3"/>
  <c r="F93" i="3"/>
  <c r="M93" i="3" s="1"/>
  <c r="O91" i="3" l="1"/>
  <c r="N91" i="3" s="1"/>
  <c r="L91" i="3"/>
  <c r="J91" i="3"/>
  <c r="H91" i="3"/>
  <c r="F91" i="3"/>
  <c r="M91" i="3" l="1"/>
  <c r="O89" i="3"/>
  <c r="N89" i="3"/>
  <c r="L89" i="3"/>
  <c r="J89" i="3"/>
  <c r="H89" i="3"/>
  <c r="F89" i="3"/>
  <c r="M89" i="3" s="1"/>
  <c r="O87" i="3" l="1"/>
  <c r="N87" i="3" s="1"/>
  <c r="L87" i="3"/>
  <c r="J87" i="3"/>
  <c r="H87" i="3"/>
  <c r="F87" i="3"/>
  <c r="M87" i="3" l="1"/>
  <c r="O85" i="3"/>
  <c r="N85" i="3" s="1"/>
  <c r="L85" i="3"/>
  <c r="J85" i="3"/>
  <c r="H85" i="3"/>
  <c r="F85" i="3"/>
  <c r="M85" i="3" s="1"/>
  <c r="O83" i="3" l="1"/>
  <c r="N83" i="3" s="1"/>
  <c r="L83" i="3"/>
  <c r="J83" i="3"/>
  <c r="H83" i="3"/>
  <c r="F83" i="3"/>
  <c r="M83" i="3" l="1"/>
  <c r="O81" i="3"/>
  <c r="N81" i="3"/>
  <c r="L81" i="3"/>
  <c r="J81" i="3"/>
  <c r="H81" i="3"/>
  <c r="F81" i="3"/>
  <c r="M81" i="3" s="1"/>
  <c r="O73" i="3" l="1"/>
  <c r="N73" i="3" s="1"/>
  <c r="F73" i="3"/>
  <c r="H73" i="3"/>
  <c r="M73" i="3" s="1"/>
  <c r="L73" i="3"/>
  <c r="J73" i="3"/>
  <c r="O71" i="3"/>
  <c r="N71" i="3"/>
  <c r="F71" i="3"/>
  <c r="M71" i="3" s="1"/>
  <c r="H71" i="3"/>
  <c r="L71" i="3"/>
  <c r="J71" i="3"/>
  <c r="O69" i="3"/>
  <c r="N69" i="3" s="1"/>
  <c r="F69" i="3"/>
  <c r="H69" i="3"/>
  <c r="L69" i="3"/>
  <c r="J69" i="3"/>
  <c r="O67" i="3"/>
  <c r="N67" i="3"/>
  <c r="F67" i="3"/>
  <c r="M67" i="3" s="1"/>
  <c r="H67" i="3"/>
  <c r="L67" i="3"/>
  <c r="J67" i="3"/>
  <c r="O65" i="3"/>
  <c r="N65" i="3" s="1"/>
  <c r="F65" i="3"/>
  <c r="H65" i="3"/>
  <c r="M65" i="3"/>
  <c r="L65" i="3"/>
  <c r="J65" i="3"/>
  <c r="O63" i="3"/>
  <c r="N63" i="3"/>
  <c r="F63" i="3"/>
  <c r="H63" i="3"/>
  <c r="M63" i="3"/>
  <c r="L63" i="3"/>
  <c r="J63" i="3"/>
  <c r="O61" i="3"/>
  <c r="N61" i="3"/>
  <c r="F61" i="3"/>
  <c r="M61" i="3" s="1"/>
  <c r="H61" i="3"/>
  <c r="L61" i="3"/>
  <c r="J61" i="3"/>
  <c r="O59" i="3"/>
  <c r="N59" i="3" s="1"/>
  <c r="F59" i="3"/>
  <c r="H59" i="3"/>
  <c r="L59" i="3"/>
  <c r="J59" i="3"/>
  <c r="O57" i="3"/>
  <c r="N57" i="3" s="1"/>
  <c r="F57" i="3"/>
  <c r="H57" i="3"/>
  <c r="M57" i="3"/>
  <c r="L57" i="3"/>
  <c r="J57" i="3"/>
  <c r="O55" i="3"/>
  <c r="N55" i="3"/>
  <c r="F55" i="3"/>
  <c r="H55" i="3"/>
  <c r="M55" i="3"/>
  <c r="L55" i="3"/>
  <c r="J55" i="3"/>
  <c r="O53" i="3"/>
  <c r="N53" i="3"/>
  <c r="F53" i="3"/>
  <c r="M53" i="3" s="1"/>
  <c r="H53" i="3"/>
  <c r="L53" i="3"/>
  <c r="J53" i="3"/>
  <c r="O51" i="3"/>
  <c r="N51" i="3" s="1"/>
  <c r="F51" i="3"/>
  <c r="H51" i="3"/>
  <c r="L51" i="3"/>
  <c r="J51" i="3"/>
  <c r="O49" i="3"/>
  <c r="N49" i="3" s="1"/>
  <c r="F49" i="3"/>
  <c r="H49" i="3"/>
  <c r="M49" i="3"/>
  <c r="L49" i="3"/>
  <c r="J49" i="3"/>
  <c r="O47" i="3"/>
  <c r="N47" i="3"/>
  <c r="F47" i="3"/>
  <c r="H47" i="3"/>
  <c r="M47" i="3"/>
  <c r="L47" i="3"/>
  <c r="J47" i="3"/>
  <c r="O45" i="3"/>
  <c r="N45" i="3"/>
  <c r="F45" i="3"/>
  <c r="M45" i="3" s="1"/>
  <c r="H45" i="3"/>
  <c r="L45" i="3"/>
  <c r="J45" i="3"/>
  <c r="O43" i="3"/>
  <c r="N43" i="3" s="1"/>
  <c r="F43" i="3"/>
  <c r="H43" i="3"/>
  <c r="L43" i="3"/>
  <c r="J43" i="3"/>
  <c r="O41" i="3"/>
  <c r="N41" i="3" s="1"/>
  <c r="F41" i="3"/>
  <c r="H41" i="3"/>
  <c r="M41" i="3"/>
  <c r="L41" i="3"/>
  <c r="J41" i="3"/>
  <c r="O37" i="3"/>
  <c r="N37" i="3"/>
  <c r="F37" i="3"/>
  <c r="H37" i="3"/>
  <c r="M37" i="3"/>
  <c r="L37" i="3"/>
  <c r="J37" i="3"/>
  <c r="O31" i="3"/>
  <c r="N31" i="3"/>
  <c r="F31" i="3"/>
  <c r="M31" i="3" s="1"/>
  <c r="H31" i="3"/>
  <c r="L31" i="3"/>
  <c r="J31" i="3"/>
  <c r="O29" i="3"/>
  <c r="N29" i="3" s="1"/>
  <c r="L29" i="3"/>
  <c r="J29" i="3"/>
  <c r="H29" i="3"/>
  <c r="F29" i="3"/>
  <c r="M29" i="3" s="1"/>
  <c r="O27" i="3"/>
  <c r="N27" i="3" s="1"/>
  <c r="L27" i="3"/>
  <c r="J27" i="3"/>
  <c r="H27" i="3"/>
  <c r="F27" i="3"/>
  <c r="O25" i="3"/>
  <c r="N25" i="3"/>
  <c r="L25" i="3"/>
  <c r="J25" i="3"/>
  <c r="H25" i="3"/>
  <c r="F25" i="3"/>
  <c r="M25" i="3" s="1"/>
  <c r="O21" i="3"/>
  <c r="N21" i="3"/>
  <c r="L21" i="3"/>
  <c r="J21" i="3"/>
  <c r="H21" i="3"/>
  <c r="F21" i="3"/>
  <c r="M21" i="3"/>
  <c r="O19" i="3"/>
  <c r="N19" i="3" s="1"/>
  <c r="L19" i="3"/>
  <c r="J19" i="3"/>
  <c r="H19" i="3"/>
  <c r="F19" i="3"/>
  <c r="M19" i="3"/>
  <c r="O17" i="3"/>
  <c r="N17" i="3" s="1"/>
  <c r="L17" i="3"/>
  <c r="J17" i="3"/>
  <c r="H17" i="3"/>
  <c r="F17" i="3"/>
  <c r="O15" i="3"/>
  <c r="N15" i="3" s="1"/>
  <c r="L15" i="3"/>
  <c r="J15" i="3"/>
  <c r="H15" i="3"/>
  <c r="F15" i="3"/>
  <c r="O13" i="3"/>
  <c r="N13" i="3"/>
  <c r="L13" i="3"/>
  <c r="J13" i="3"/>
  <c r="H13" i="3"/>
  <c r="F13" i="3"/>
  <c r="M13" i="3" s="1"/>
  <c r="F7" i="3"/>
  <c r="H7" i="3"/>
  <c r="M7" i="3"/>
  <c r="J7" i="3"/>
  <c r="L7" i="3"/>
  <c r="O7" i="3"/>
  <c r="N7" i="3"/>
  <c r="O5" i="3"/>
  <c r="N5" i="3" s="1"/>
  <c r="L5" i="3"/>
  <c r="J5" i="3"/>
  <c r="H5" i="3"/>
  <c r="M5" i="3" s="1"/>
  <c r="F5" i="3"/>
  <c r="O33" i="3"/>
  <c r="N33" i="3"/>
  <c r="L33" i="3"/>
  <c r="J33" i="3"/>
  <c r="H33" i="3"/>
  <c r="F33" i="3"/>
  <c r="M33" i="3" s="1"/>
  <c r="O23" i="3"/>
  <c r="N23" i="3" s="1"/>
  <c r="L23" i="3"/>
  <c r="J23" i="3"/>
  <c r="H23" i="3"/>
  <c r="M23" i="3" s="1"/>
  <c r="F23" i="3"/>
  <c r="M17" i="3" l="1"/>
  <c r="M15" i="3"/>
  <c r="M69" i="3"/>
  <c r="M27" i="3"/>
  <c r="M43" i="3"/>
  <c r="M51" i="3"/>
  <c r="M59" i="3"/>
</calcChain>
</file>

<file path=xl/sharedStrings.xml><?xml version="1.0" encoding="utf-8"?>
<sst xmlns="http://schemas.openxmlformats.org/spreadsheetml/2006/main" count="179" uniqueCount="85">
  <si>
    <t>Середній бал</t>
  </si>
  <si>
    <t>Коефіцієнт</t>
  </si>
  <si>
    <t>Вчитель</t>
  </si>
  <si>
    <t>Предмет</t>
  </si>
  <si>
    <t>Клас</t>
  </si>
  <si>
    <t>К-сть учнів</t>
  </si>
  <si>
    <t>Рівень навчальних досягнень</t>
  </si>
  <si>
    <t>Якість навч.</t>
  </si>
  <si>
    <t xml:space="preserve">Високий </t>
  </si>
  <si>
    <t xml:space="preserve">Достатній </t>
  </si>
  <si>
    <t xml:space="preserve">Середній </t>
  </si>
  <si>
    <t xml:space="preserve">Початковий </t>
  </si>
  <si>
    <t>К-ть</t>
  </si>
  <si>
    <t>%</t>
  </si>
  <si>
    <t>Прізвища учнів, які мають початковий рівень</t>
  </si>
  <si>
    <t>Гуменюк М.М.</t>
  </si>
  <si>
    <t>англійська загальний</t>
  </si>
  <si>
    <t>Михалюк Н.Г.Михалюк Е.Т.</t>
  </si>
  <si>
    <t>українська мова загальний</t>
  </si>
  <si>
    <t>МихалюкЕ.Т. Михалюк Н.Г.</t>
  </si>
  <si>
    <t>українська література</t>
  </si>
  <si>
    <t>Буць Марія Володимирівна</t>
  </si>
  <si>
    <t>історія загальний</t>
  </si>
  <si>
    <t>Покотило Галина Володимирівна</t>
  </si>
  <si>
    <t>німецька мова загальний</t>
  </si>
  <si>
    <t>Бузікевич Любов Дмитрівна</t>
  </si>
  <si>
    <t>зарубіжна літ. Загальний</t>
  </si>
  <si>
    <t>Яремчук Марія Адамівна</t>
  </si>
  <si>
    <t>пізнаємо природу географія</t>
  </si>
  <si>
    <t>Сабара Л.В.</t>
  </si>
  <si>
    <t>Хімія загальний</t>
  </si>
  <si>
    <t>Сабара Л.В. Москаль Н.Б.</t>
  </si>
  <si>
    <t>Біологія загальний</t>
  </si>
  <si>
    <t>Загальний рівень навчальних досягнень учнів за І семестр 2022/2023 навчального року</t>
  </si>
  <si>
    <t>Гук С.В.</t>
  </si>
  <si>
    <t>Інформатика загальний</t>
  </si>
  <si>
    <t>Фізика загальний</t>
  </si>
  <si>
    <t>Цар Н.М. Горбай Л.В.</t>
  </si>
  <si>
    <t>математика загальний</t>
  </si>
  <si>
    <t>право загальний</t>
  </si>
  <si>
    <t>(по предметах)</t>
  </si>
  <si>
    <t>Горбай Л Цар Н.</t>
  </si>
  <si>
    <t>5-9КЛ.</t>
  </si>
  <si>
    <t>укр.література</t>
  </si>
  <si>
    <t>всього</t>
  </si>
  <si>
    <t>5-9кл</t>
  </si>
  <si>
    <t>німецька мовазагальний</t>
  </si>
  <si>
    <t xml:space="preserve">Всесвітня історія загальний </t>
  </si>
  <si>
    <t>5-9кл.</t>
  </si>
  <si>
    <t>ІІ сем.Фізика загальний</t>
  </si>
  <si>
    <t xml:space="preserve"> 7-9кл</t>
  </si>
  <si>
    <t>основи здор.загальний</t>
  </si>
  <si>
    <t>5-9КЛ</t>
  </si>
  <si>
    <t>за І - ІІ СЕМЕСТР</t>
  </si>
  <si>
    <t>2022-2-23 Н.Р.</t>
  </si>
  <si>
    <t>біологія загальний</t>
  </si>
  <si>
    <t>Михалюк Наталія Григорівна</t>
  </si>
  <si>
    <t>мистецтво загальний</t>
  </si>
  <si>
    <t>9-8кл</t>
  </si>
  <si>
    <t>Стельмащук Наталія Зеновіївна</t>
  </si>
  <si>
    <t>образотвор мистецт. загаль</t>
  </si>
  <si>
    <t>6-7кл</t>
  </si>
  <si>
    <t>Киричук Олег Васильович</t>
  </si>
  <si>
    <t>музичне мистецт.загаль</t>
  </si>
  <si>
    <t>5-7кл</t>
  </si>
  <si>
    <t>Мудрик Михайло Васильович</t>
  </si>
  <si>
    <t>Фізична к-ра загальний</t>
  </si>
  <si>
    <t>технології загальний</t>
  </si>
  <si>
    <t>Мудрик М.В. Покотило Г.В.</t>
  </si>
  <si>
    <t>Сабара Л.В.Москаль Н.Б.</t>
  </si>
  <si>
    <t>6-9 кл.</t>
  </si>
  <si>
    <t>ІІ СЕМЕСТР                                2022-2023</t>
  </si>
  <si>
    <t>загальний правознавство</t>
  </si>
  <si>
    <t>7-9кл.</t>
  </si>
  <si>
    <t>2023-2024 Н.Р.</t>
  </si>
  <si>
    <t>за  ІІ СЕМЕСТР2023-2024н.р.</t>
  </si>
  <si>
    <t>англійська мова загальний</t>
  </si>
  <si>
    <t>загальний</t>
  </si>
  <si>
    <t>Фізика Загальний</t>
  </si>
  <si>
    <t>загальний географія</t>
  </si>
  <si>
    <t xml:space="preserve">Стельмащук Н. З. </t>
  </si>
  <si>
    <t>Образ. Мист. Загальний</t>
  </si>
  <si>
    <t>основи здоров'я загальний</t>
  </si>
  <si>
    <t>труд.технол. загальний</t>
  </si>
  <si>
    <t>Михалюк Н.Г.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</si>
</sst>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6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b/>
      <i/>
      <sz val="18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/>
    <xf numFmtId="10" fontId="1" fillId="0" borderId="3" xfId="0" applyNumberFormat="1" applyFont="1" applyBorder="1" applyAlignment="1">
      <alignment vertical="center" wrapText="1"/>
    </xf>
    <xf numFmtId="10" fontId="1" fillId="0" borderId="4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2" borderId="0" xfId="0" applyFill="1"/>
    <xf numFmtId="0" fontId="8" fillId="0" borderId="0" xfId="0" applyFont="1"/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10" fontId="1" fillId="2" borderId="3" xfId="0" applyNumberFormat="1" applyFont="1" applyFill="1" applyBorder="1" applyAlignment="1">
      <alignment vertical="center" wrapText="1"/>
    </xf>
    <xf numFmtId="10" fontId="1" fillId="2" borderId="4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10" fontId="1" fillId="0" borderId="3" xfId="0" applyNumberFormat="1" applyFont="1" applyBorder="1" applyAlignment="1">
      <alignment vertical="center" wrapText="1"/>
    </xf>
    <xf numFmtId="10" fontId="1" fillId="0" borderId="4" xfId="0" applyNumberFormat="1" applyFont="1" applyBorder="1" applyAlignment="1">
      <alignment vertical="center" wrapText="1"/>
    </xf>
    <xf numFmtId="2" fontId="1" fillId="2" borderId="3" xfId="0" applyNumberFormat="1" applyFont="1" applyFill="1" applyBorder="1" applyAlignment="1">
      <alignment vertical="center" wrapText="1"/>
    </xf>
    <xf numFmtId="2" fontId="1" fillId="2" borderId="4" xfId="0" applyNumberFormat="1" applyFont="1" applyFill="1" applyBorder="1" applyAlignment="1">
      <alignment vertical="center" wrapText="1"/>
    </xf>
    <xf numFmtId="164" fontId="1" fillId="2" borderId="3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16" fontId="1" fillId="2" borderId="3" xfId="0" applyNumberFormat="1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10" fontId="6" fillId="2" borderId="3" xfId="0" applyNumberFormat="1" applyFont="1" applyFill="1" applyBorder="1" applyAlignment="1">
      <alignment vertical="center" wrapText="1"/>
    </xf>
    <xf numFmtId="10" fontId="6" fillId="2" borderId="4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0" fontId="1" fillId="3" borderId="3" xfId="0" applyNumberFormat="1" applyFont="1" applyFill="1" applyBorder="1" applyAlignment="1">
      <alignment vertical="center" wrapText="1"/>
    </xf>
    <xf numFmtId="10" fontId="1" fillId="3" borderId="4" xfId="0" applyNumberFormat="1" applyFont="1" applyFill="1" applyBorder="1" applyAlignment="1">
      <alignment vertical="center" wrapText="1"/>
    </xf>
    <xf numFmtId="16" fontId="6" fillId="2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2" fontId="6" fillId="2" borderId="3" xfId="0" applyNumberFormat="1" applyFont="1" applyFill="1" applyBorder="1" applyAlignment="1">
      <alignment vertical="center" wrapText="1"/>
    </xf>
    <xf numFmtId="2" fontId="6" fillId="2" borderId="4" xfId="0" applyNumberFormat="1" applyFont="1" applyFill="1" applyBorder="1" applyAlignment="1">
      <alignment vertical="center" wrapText="1"/>
    </xf>
    <xf numFmtId="164" fontId="6" fillId="2" borderId="3" xfId="0" applyNumberFormat="1" applyFont="1" applyFill="1" applyBorder="1" applyAlignment="1">
      <alignment vertical="center" wrapText="1"/>
    </xf>
    <xf numFmtId="164" fontId="6" fillId="2" borderId="4" xfId="0" applyNumberFormat="1" applyFont="1" applyFill="1" applyBorder="1" applyAlignment="1">
      <alignment vertical="center" wrapText="1"/>
    </xf>
    <xf numFmtId="2" fontId="1" fillId="3" borderId="3" xfId="0" applyNumberFormat="1" applyFont="1" applyFill="1" applyBorder="1" applyAlignment="1">
      <alignment vertical="center" wrapText="1"/>
    </xf>
    <xf numFmtId="2" fontId="1" fillId="3" borderId="4" xfId="0" applyNumberFormat="1" applyFont="1" applyFill="1" applyBorder="1" applyAlignment="1">
      <alignment vertical="center" wrapText="1"/>
    </xf>
    <xf numFmtId="164" fontId="1" fillId="3" borderId="3" xfId="0" applyNumberFormat="1" applyFont="1" applyFill="1" applyBorder="1" applyAlignment="1">
      <alignment vertical="center" wrapText="1"/>
    </xf>
    <xf numFmtId="164" fontId="1" fillId="3" borderId="4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10" fontId="12" fillId="0" borderId="3" xfId="0" applyNumberFormat="1" applyFont="1" applyFill="1" applyBorder="1" applyAlignment="1">
      <alignment vertical="center" wrapText="1"/>
    </xf>
    <xf numFmtId="2" fontId="12" fillId="0" borderId="3" xfId="0" applyNumberFormat="1" applyFont="1" applyFill="1" applyBorder="1" applyAlignment="1">
      <alignment vertical="center" wrapText="1"/>
    </xf>
    <xf numFmtId="164" fontId="12" fillId="0" borderId="3" xfId="0" applyNumberFormat="1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10" fontId="12" fillId="0" borderId="4" xfId="0" applyNumberFormat="1" applyFont="1" applyFill="1" applyBorder="1" applyAlignment="1">
      <alignment vertical="center" wrapText="1"/>
    </xf>
    <xf numFmtId="2" fontId="12" fillId="0" borderId="4" xfId="0" applyNumberFormat="1" applyFont="1" applyFill="1" applyBorder="1" applyAlignment="1">
      <alignment vertical="center" wrapText="1"/>
    </xf>
    <xf numFmtId="164" fontId="12" fillId="0" borderId="4" xfId="0" applyNumberFormat="1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10" fontId="14" fillId="0" borderId="9" xfId="0" applyNumberFormat="1" applyFont="1" applyFill="1" applyBorder="1" applyAlignment="1">
      <alignment vertical="center" wrapText="1"/>
    </xf>
    <xf numFmtId="2" fontId="14" fillId="0" borderId="9" xfId="0" applyNumberFormat="1" applyFont="1" applyFill="1" applyBorder="1" applyAlignment="1">
      <alignment vertical="center" wrapText="1"/>
    </xf>
    <xf numFmtId="164" fontId="14" fillId="0" borderId="9" xfId="0" applyNumberFormat="1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10" fontId="14" fillId="0" borderId="10" xfId="0" applyNumberFormat="1" applyFont="1" applyFill="1" applyBorder="1" applyAlignment="1">
      <alignment vertical="center" wrapText="1"/>
    </xf>
    <xf numFmtId="2" fontId="14" fillId="0" borderId="10" xfId="0" applyNumberFormat="1" applyFont="1" applyFill="1" applyBorder="1" applyAlignment="1">
      <alignment vertical="center" wrapText="1"/>
    </xf>
    <xf numFmtId="164" fontId="14" fillId="0" borderId="10" xfId="0" applyNumberFormat="1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2"/>
  <sheetViews>
    <sheetView tabSelected="1" topLeftCell="A70" workbookViewId="0">
      <selection activeCell="K121" sqref="K121:K122"/>
    </sheetView>
  </sheetViews>
  <sheetFormatPr defaultRowHeight="14.4" x14ac:dyDescent="0.3"/>
  <cols>
    <col min="1" max="1" width="22.88671875" customWidth="1"/>
    <col min="2" max="2" width="16.109375" customWidth="1"/>
    <col min="6" max="6" width="15" bestFit="1" customWidth="1"/>
    <col min="8" max="8" width="9.44140625" bestFit="1" customWidth="1"/>
    <col min="10" max="10" width="15" bestFit="1" customWidth="1"/>
    <col min="12" max="12" width="15" bestFit="1" customWidth="1"/>
    <col min="13" max="13" width="17.44140625" customWidth="1"/>
    <col min="14" max="15" width="15" bestFit="1" customWidth="1"/>
    <col min="16" max="16" width="29.6640625" customWidth="1"/>
  </cols>
  <sheetData>
    <row r="1" spans="1:16" ht="24" thickBot="1" x14ac:dyDescent="0.5">
      <c r="A1" s="3" t="s">
        <v>33</v>
      </c>
      <c r="B1" s="2"/>
      <c r="C1" s="2"/>
      <c r="D1" s="2"/>
      <c r="E1" s="2"/>
      <c r="F1" s="16" t="s">
        <v>53</v>
      </c>
      <c r="G1" s="16" t="s">
        <v>54</v>
      </c>
      <c r="K1" s="4"/>
      <c r="L1" s="4" t="s">
        <v>40</v>
      </c>
    </row>
    <row r="2" spans="1:16" ht="36" customHeight="1" thickBot="1" x14ac:dyDescent="0.35">
      <c r="A2" s="52" t="s">
        <v>2</v>
      </c>
      <c r="B2" s="52" t="s">
        <v>3</v>
      </c>
      <c r="C2" s="55" t="s">
        <v>4</v>
      </c>
      <c r="D2" s="55" t="s">
        <v>5</v>
      </c>
      <c r="E2" s="68" t="s">
        <v>6</v>
      </c>
      <c r="F2" s="69"/>
      <c r="G2" s="69"/>
      <c r="H2" s="69"/>
      <c r="I2" s="69"/>
      <c r="J2" s="69"/>
      <c r="K2" s="69"/>
      <c r="L2" s="70"/>
      <c r="M2" s="52" t="s">
        <v>7</v>
      </c>
      <c r="N2" s="55" t="s">
        <v>1</v>
      </c>
      <c r="O2" s="55" t="s">
        <v>0</v>
      </c>
      <c r="P2" s="52" t="s">
        <v>14</v>
      </c>
    </row>
    <row r="3" spans="1:16" ht="18.600000000000001" thickBot="1" x14ac:dyDescent="0.35">
      <c r="A3" s="53"/>
      <c r="B3" s="53"/>
      <c r="C3" s="56"/>
      <c r="D3" s="56"/>
      <c r="E3" s="58" t="s">
        <v>8</v>
      </c>
      <c r="F3" s="59"/>
      <c r="G3" s="58" t="s">
        <v>9</v>
      </c>
      <c r="H3" s="59"/>
      <c r="I3" s="58" t="s">
        <v>10</v>
      </c>
      <c r="J3" s="59"/>
      <c r="K3" s="58" t="s">
        <v>11</v>
      </c>
      <c r="L3" s="59"/>
      <c r="M3" s="53"/>
      <c r="N3" s="56"/>
      <c r="O3" s="56"/>
      <c r="P3" s="53"/>
    </row>
    <row r="4" spans="1:16" ht="18.600000000000001" thickBot="1" x14ac:dyDescent="0.35">
      <c r="A4" s="54"/>
      <c r="B4" s="54"/>
      <c r="C4" s="57"/>
      <c r="D4" s="57"/>
      <c r="E4" s="1" t="s">
        <v>12</v>
      </c>
      <c r="F4" s="1" t="s">
        <v>13</v>
      </c>
      <c r="G4" s="1" t="s">
        <v>12</v>
      </c>
      <c r="H4" s="1" t="s">
        <v>13</v>
      </c>
      <c r="I4" s="1" t="s">
        <v>12</v>
      </c>
      <c r="J4" s="1" t="s">
        <v>13</v>
      </c>
      <c r="K4" s="1" t="s">
        <v>12</v>
      </c>
      <c r="L4" s="1" t="s">
        <v>13</v>
      </c>
      <c r="M4" s="54"/>
      <c r="N4" s="57"/>
      <c r="O4" s="57"/>
      <c r="P4" s="54"/>
    </row>
    <row r="5" spans="1:16" ht="15" customHeight="1" x14ac:dyDescent="0.3">
      <c r="A5" s="43" t="s">
        <v>17</v>
      </c>
      <c r="B5" s="43" t="s">
        <v>18</v>
      </c>
      <c r="C5" s="51"/>
      <c r="D5" s="47">
        <v>44</v>
      </c>
      <c r="E5" s="47">
        <v>5</v>
      </c>
      <c r="F5" s="45">
        <f>E5*100%/D5</f>
        <v>0.11363636363636363</v>
      </c>
      <c r="G5" s="47">
        <v>24</v>
      </c>
      <c r="H5" s="45">
        <f>G5*100%/D5</f>
        <v>0.54545454545454541</v>
      </c>
      <c r="I5" s="47">
        <v>15</v>
      </c>
      <c r="J5" s="45">
        <f>I5*100%/D5</f>
        <v>0.34090909090909088</v>
      </c>
      <c r="K5" s="47">
        <v>0</v>
      </c>
      <c r="L5" s="45">
        <f>K5*100%/D5</f>
        <v>0</v>
      </c>
      <c r="M5" s="45">
        <f>F5+H5</f>
        <v>0.65909090909090906</v>
      </c>
      <c r="N5" s="60">
        <f>O5/12</f>
        <v>0.60037878787878785</v>
      </c>
      <c r="O5" s="62">
        <f>(E5*10+G5*8+I5*5+K5*2)/D5</f>
        <v>7.2045454545454541</v>
      </c>
      <c r="P5" s="47"/>
    </row>
    <row r="6" spans="1:16" ht="15.75" customHeight="1" thickBot="1" x14ac:dyDescent="0.35">
      <c r="A6" s="48"/>
      <c r="B6" s="44"/>
      <c r="C6" s="48"/>
      <c r="D6" s="48"/>
      <c r="E6" s="48"/>
      <c r="F6" s="46"/>
      <c r="G6" s="48"/>
      <c r="H6" s="46"/>
      <c r="I6" s="48"/>
      <c r="J6" s="46"/>
      <c r="K6" s="48"/>
      <c r="L6" s="46"/>
      <c r="M6" s="48"/>
      <c r="N6" s="61"/>
      <c r="O6" s="63"/>
      <c r="P6" s="48"/>
    </row>
    <row r="7" spans="1:16" ht="15" customHeight="1" x14ac:dyDescent="0.3">
      <c r="A7" s="21" t="s">
        <v>15</v>
      </c>
      <c r="B7" s="21" t="s">
        <v>16</v>
      </c>
      <c r="C7" s="17"/>
      <c r="D7" s="17">
        <v>44</v>
      </c>
      <c r="E7" s="17">
        <v>7</v>
      </c>
      <c r="F7" s="19">
        <f>E7*100%/D7</f>
        <v>0.15909090909090909</v>
      </c>
      <c r="G7" s="17">
        <v>19</v>
      </c>
      <c r="H7" s="19">
        <f>G7*100%/D7</f>
        <v>0.43181818181818182</v>
      </c>
      <c r="I7" s="17">
        <v>18</v>
      </c>
      <c r="J7" s="19">
        <f>I7*100%/D7</f>
        <v>0.40909090909090912</v>
      </c>
      <c r="K7" s="17">
        <v>0</v>
      </c>
      <c r="L7" s="19">
        <f>K7*100%/D7</f>
        <v>0</v>
      </c>
      <c r="M7" s="19">
        <f>F7+H7</f>
        <v>0.59090909090909094</v>
      </c>
      <c r="N7" s="27">
        <f>O7/12</f>
        <v>0.59090909090909094</v>
      </c>
      <c r="O7" s="29">
        <f>(E7*10+G7*8+I7*5+K7*2)/D7</f>
        <v>7.0909090909090908</v>
      </c>
      <c r="P7" s="17"/>
    </row>
    <row r="8" spans="1:16" ht="15.75" customHeight="1" thickBot="1" x14ac:dyDescent="0.35">
      <c r="A8" s="22"/>
      <c r="B8" s="18"/>
      <c r="C8" s="18"/>
      <c r="D8" s="18"/>
      <c r="E8" s="18"/>
      <c r="F8" s="20"/>
      <c r="G8" s="18"/>
      <c r="H8" s="20"/>
      <c r="I8" s="18"/>
      <c r="J8" s="20"/>
      <c r="K8" s="18"/>
      <c r="L8" s="20"/>
      <c r="M8" s="20"/>
      <c r="N8" s="28"/>
      <c r="O8" s="30"/>
      <c r="P8" s="18"/>
    </row>
    <row r="9" spans="1:16" ht="15" customHeight="1" x14ac:dyDescent="0.3">
      <c r="A9" s="21" t="s">
        <v>19</v>
      </c>
      <c r="B9" s="21" t="s">
        <v>20</v>
      </c>
      <c r="C9" s="17"/>
      <c r="D9" s="17">
        <v>44</v>
      </c>
      <c r="E9" s="17">
        <v>8</v>
      </c>
      <c r="F9" s="19">
        <v>0.18181818181818182</v>
      </c>
      <c r="G9" s="17">
        <v>24</v>
      </c>
      <c r="H9" s="19">
        <v>0.54545454545454541</v>
      </c>
      <c r="I9" s="17">
        <v>12</v>
      </c>
      <c r="J9" s="19">
        <v>0.27272727272727271</v>
      </c>
      <c r="K9" s="17">
        <v>0</v>
      </c>
      <c r="L9" s="19">
        <v>0</v>
      </c>
      <c r="M9" s="19">
        <v>0.72727272727272729</v>
      </c>
      <c r="N9" s="27">
        <v>0.62878787878787878</v>
      </c>
      <c r="O9" s="29">
        <v>7.5454545454545459</v>
      </c>
      <c r="P9" s="17"/>
    </row>
    <row r="10" spans="1:16" ht="15.75" customHeight="1" thickBot="1" x14ac:dyDescent="0.35">
      <c r="A10" s="22"/>
      <c r="B10" s="22"/>
      <c r="C10" s="18"/>
      <c r="D10" s="18"/>
      <c r="E10" s="18"/>
      <c r="F10" s="20"/>
      <c r="G10" s="18"/>
      <c r="H10" s="20"/>
      <c r="I10" s="18"/>
      <c r="J10" s="20"/>
      <c r="K10" s="18"/>
      <c r="L10" s="20"/>
      <c r="M10" s="20"/>
      <c r="N10" s="28"/>
      <c r="O10" s="30"/>
      <c r="P10" s="18"/>
    </row>
    <row r="11" spans="1:16" ht="15" customHeight="1" x14ac:dyDescent="0.3">
      <c r="A11" s="21" t="s">
        <v>21</v>
      </c>
      <c r="B11" s="21" t="s">
        <v>39</v>
      </c>
      <c r="C11" s="17"/>
      <c r="D11" s="17">
        <v>10</v>
      </c>
      <c r="E11" s="17">
        <v>4</v>
      </c>
      <c r="F11" s="19">
        <v>0.4</v>
      </c>
      <c r="G11" s="17">
        <v>6</v>
      </c>
      <c r="H11" s="19">
        <v>0.6</v>
      </c>
      <c r="I11" s="17">
        <v>0</v>
      </c>
      <c r="J11" s="19">
        <v>0</v>
      </c>
      <c r="K11" s="17">
        <v>0</v>
      </c>
      <c r="L11" s="19">
        <v>0</v>
      </c>
      <c r="M11" s="19">
        <v>1</v>
      </c>
      <c r="N11" s="27">
        <v>0.73333333333333339</v>
      </c>
      <c r="O11" s="29">
        <v>8.8000000000000007</v>
      </c>
      <c r="P11" s="17"/>
    </row>
    <row r="12" spans="1:16" ht="15.75" customHeight="1" thickBot="1" x14ac:dyDescent="0.35">
      <c r="A12" s="22"/>
      <c r="B12" s="22"/>
      <c r="C12" s="18"/>
      <c r="D12" s="18"/>
      <c r="E12" s="18"/>
      <c r="F12" s="20"/>
      <c r="G12" s="18"/>
      <c r="H12" s="20"/>
      <c r="I12" s="18"/>
      <c r="J12" s="20"/>
      <c r="K12" s="18"/>
      <c r="L12" s="20"/>
      <c r="M12" s="18"/>
      <c r="N12" s="28"/>
      <c r="O12" s="30"/>
      <c r="P12" s="18"/>
    </row>
    <row r="13" spans="1:16" ht="15" customHeight="1" x14ac:dyDescent="0.3">
      <c r="A13" s="43" t="s">
        <v>21</v>
      </c>
      <c r="B13" s="43" t="s">
        <v>22</v>
      </c>
      <c r="C13" s="47"/>
      <c r="D13" s="47">
        <v>44</v>
      </c>
      <c r="E13" s="47">
        <v>7</v>
      </c>
      <c r="F13" s="45">
        <f>E13*100%/D13</f>
        <v>0.15909090909090909</v>
      </c>
      <c r="G13" s="47">
        <v>29</v>
      </c>
      <c r="H13" s="45">
        <f>G13*100%/D13</f>
        <v>0.65909090909090906</v>
      </c>
      <c r="I13" s="47">
        <v>8</v>
      </c>
      <c r="J13" s="45">
        <f>I13*100%/D13</f>
        <v>0.18181818181818182</v>
      </c>
      <c r="K13" s="47">
        <v>0</v>
      </c>
      <c r="L13" s="45">
        <f>K13*100%/D13</f>
        <v>0</v>
      </c>
      <c r="M13" s="45">
        <f>F13+H13</f>
        <v>0.81818181818181812</v>
      </c>
      <c r="N13" s="60">
        <f>O13/12</f>
        <v>0.64772727272727271</v>
      </c>
      <c r="O13" s="62">
        <f>(E13*10+G13*8+I13*5+K13*2)/D13</f>
        <v>7.7727272727272725</v>
      </c>
      <c r="P13" s="47"/>
    </row>
    <row r="14" spans="1:16" ht="15.75" customHeight="1" thickBot="1" x14ac:dyDescent="0.35">
      <c r="A14" s="44"/>
      <c r="B14" s="44"/>
      <c r="C14" s="48"/>
      <c r="D14" s="48"/>
      <c r="E14" s="48"/>
      <c r="F14" s="46"/>
      <c r="G14" s="48"/>
      <c r="H14" s="46"/>
      <c r="I14" s="48"/>
      <c r="J14" s="46"/>
      <c r="K14" s="48"/>
      <c r="L14" s="46"/>
      <c r="M14" s="48"/>
      <c r="N14" s="61"/>
      <c r="O14" s="63"/>
      <c r="P14" s="48"/>
    </row>
    <row r="15" spans="1:16" ht="15" customHeight="1" x14ac:dyDescent="0.3">
      <c r="A15" s="21" t="s">
        <v>23</v>
      </c>
      <c r="B15" s="21" t="s">
        <v>24</v>
      </c>
      <c r="C15" s="17"/>
      <c r="D15" s="17">
        <v>44</v>
      </c>
      <c r="E15" s="17">
        <v>7</v>
      </c>
      <c r="F15" s="19">
        <f>E15*100%/D15</f>
        <v>0.15909090909090909</v>
      </c>
      <c r="G15" s="17">
        <v>25</v>
      </c>
      <c r="H15" s="19">
        <f>G15*100%/D15</f>
        <v>0.56818181818181823</v>
      </c>
      <c r="I15" s="17">
        <v>12</v>
      </c>
      <c r="J15" s="19">
        <f>I15*100%/D15</f>
        <v>0.27272727272727271</v>
      </c>
      <c r="K15" s="17">
        <v>0</v>
      </c>
      <c r="L15" s="19">
        <f>K15*100%/D15</f>
        <v>0</v>
      </c>
      <c r="M15" s="19">
        <f>F15+H15</f>
        <v>0.72727272727272729</v>
      </c>
      <c r="N15" s="27">
        <f>O15/12</f>
        <v>0.625</v>
      </c>
      <c r="O15" s="29">
        <f>(E15*10+G15*8+I15*5+K15*2)/D15</f>
        <v>7.5</v>
      </c>
      <c r="P15" s="17"/>
    </row>
    <row r="16" spans="1:16" ht="15.75" customHeight="1" thickBot="1" x14ac:dyDescent="0.35">
      <c r="A16" s="22"/>
      <c r="B16" s="22"/>
      <c r="C16" s="18"/>
      <c r="D16" s="18"/>
      <c r="E16" s="18"/>
      <c r="F16" s="20"/>
      <c r="G16" s="18"/>
      <c r="H16" s="20"/>
      <c r="I16" s="18"/>
      <c r="J16" s="20"/>
      <c r="K16" s="18"/>
      <c r="L16" s="20"/>
      <c r="M16" s="18"/>
      <c r="N16" s="28"/>
      <c r="O16" s="30"/>
      <c r="P16" s="18"/>
    </row>
    <row r="17" spans="1:16" ht="15" customHeight="1" x14ac:dyDescent="0.3">
      <c r="A17" s="43" t="s">
        <v>25</v>
      </c>
      <c r="B17" s="43" t="s">
        <v>26</v>
      </c>
      <c r="C17" s="47"/>
      <c r="D17" s="47">
        <v>44</v>
      </c>
      <c r="E17" s="47">
        <v>6</v>
      </c>
      <c r="F17" s="45">
        <f>E17*100%/D17</f>
        <v>0.13636363636363635</v>
      </c>
      <c r="G17" s="47">
        <v>25</v>
      </c>
      <c r="H17" s="45">
        <f>G17*100%/D17</f>
        <v>0.56818181818181823</v>
      </c>
      <c r="I17" s="47">
        <v>13</v>
      </c>
      <c r="J17" s="45">
        <f>I17*100%/D17</f>
        <v>0.29545454545454547</v>
      </c>
      <c r="K17" s="47">
        <v>0</v>
      </c>
      <c r="L17" s="45">
        <f>K17*100%/D17</f>
        <v>0</v>
      </c>
      <c r="M17" s="45">
        <f>F17+H17</f>
        <v>0.70454545454545459</v>
      </c>
      <c r="N17" s="60">
        <f>O17/12</f>
        <v>0.61553030303030309</v>
      </c>
      <c r="O17" s="62">
        <f>(E17*10+G17*8+I17*5+K17*2)/D17</f>
        <v>7.3863636363636367</v>
      </c>
      <c r="P17" s="47"/>
    </row>
    <row r="18" spans="1:16" ht="15.75" customHeight="1" thickBot="1" x14ac:dyDescent="0.35">
      <c r="A18" s="44"/>
      <c r="B18" s="44"/>
      <c r="C18" s="48"/>
      <c r="D18" s="48"/>
      <c r="E18" s="48"/>
      <c r="F18" s="46"/>
      <c r="G18" s="48"/>
      <c r="H18" s="46"/>
      <c r="I18" s="48"/>
      <c r="J18" s="46"/>
      <c r="K18" s="48"/>
      <c r="L18" s="46"/>
      <c r="M18" s="48"/>
      <c r="N18" s="61"/>
      <c r="O18" s="63"/>
      <c r="P18" s="48"/>
    </row>
    <row r="19" spans="1:16" ht="15" customHeight="1" x14ac:dyDescent="0.3">
      <c r="A19" s="43" t="s">
        <v>27</v>
      </c>
      <c r="B19" s="43" t="s">
        <v>28</v>
      </c>
      <c r="C19" s="47"/>
      <c r="D19" s="47">
        <v>44</v>
      </c>
      <c r="E19" s="47">
        <v>2</v>
      </c>
      <c r="F19" s="45">
        <f>E19*100%/D19</f>
        <v>4.5454545454545456E-2</v>
      </c>
      <c r="G19" s="47">
        <v>33</v>
      </c>
      <c r="H19" s="45">
        <f>G19*100%/D19</f>
        <v>0.75</v>
      </c>
      <c r="I19" s="47">
        <v>9</v>
      </c>
      <c r="J19" s="45">
        <f>I19*100%/D19</f>
        <v>0.20454545454545456</v>
      </c>
      <c r="K19" s="47">
        <v>0</v>
      </c>
      <c r="L19" s="45">
        <f>K19*100%/D19</f>
        <v>0</v>
      </c>
      <c r="M19" s="45">
        <f>F19+H19</f>
        <v>0.79545454545454541</v>
      </c>
      <c r="N19" s="60">
        <f>O19/12</f>
        <v>0.62310606060606066</v>
      </c>
      <c r="O19" s="62">
        <f>(E19*10+G19*8+I19*5+K19*2)/D19</f>
        <v>7.4772727272727275</v>
      </c>
      <c r="P19" s="47"/>
    </row>
    <row r="20" spans="1:16" ht="15.75" customHeight="1" thickBot="1" x14ac:dyDescent="0.35">
      <c r="A20" s="44"/>
      <c r="B20" s="44"/>
      <c r="C20" s="48"/>
      <c r="D20" s="48"/>
      <c r="E20" s="48"/>
      <c r="F20" s="46"/>
      <c r="G20" s="48"/>
      <c r="H20" s="46"/>
      <c r="I20" s="48"/>
      <c r="J20" s="46"/>
      <c r="K20" s="48"/>
      <c r="L20" s="46"/>
      <c r="M20" s="48"/>
      <c r="N20" s="61"/>
      <c r="O20" s="63"/>
      <c r="P20" s="48"/>
    </row>
    <row r="21" spans="1:16" ht="15" customHeight="1" x14ac:dyDescent="0.3">
      <c r="A21" s="21" t="s">
        <v>29</v>
      </c>
      <c r="B21" s="21" t="s">
        <v>30</v>
      </c>
      <c r="C21" s="17"/>
      <c r="D21" s="17">
        <v>31</v>
      </c>
      <c r="E21" s="17">
        <v>5</v>
      </c>
      <c r="F21" s="19">
        <f>E21*100%/D21</f>
        <v>0.16129032258064516</v>
      </c>
      <c r="G21" s="17">
        <v>15</v>
      </c>
      <c r="H21" s="19">
        <f>G21*100%/D21</f>
        <v>0.4838709677419355</v>
      </c>
      <c r="I21" s="17">
        <v>11</v>
      </c>
      <c r="J21" s="19">
        <f>I21*100%/D21</f>
        <v>0.35483870967741937</v>
      </c>
      <c r="K21" s="17">
        <v>0</v>
      </c>
      <c r="L21" s="19">
        <f>K21*100%/D21</f>
        <v>0</v>
      </c>
      <c r="M21" s="19">
        <f>F21+H21</f>
        <v>0.64516129032258063</v>
      </c>
      <c r="N21" s="27">
        <f>O21/12</f>
        <v>0.60483870967741937</v>
      </c>
      <c r="O21" s="29">
        <f>(E21*10+G21*8+I21*5+K21*2)/D21</f>
        <v>7.258064516129032</v>
      </c>
      <c r="P21" s="17"/>
    </row>
    <row r="22" spans="1:16" ht="15.75" customHeight="1" thickBot="1" x14ac:dyDescent="0.35">
      <c r="A22" s="22"/>
      <c r="B22" s="22"/>
      <c r="C22" s="18"/>
      <c r="D22" s="18"/>
      <c r="E22" s="18"/>
      <c r="F22" s="20"/>
      <c r="G22" s="18"/>
      <c r="H22" s="20"/>
      <c r="I22" s="18"/>
      <c r="J22" s="20"/>
      <c r="K22" s="18"/>
      <c r="L22" s="20"/>
      <c r="M22" s="20"/>
      <c r="N22" s="28"/>
      <c r="O22" s="30"/>
      <c r="P22" s="18"/>
    </row>
    <row r="23" spans="1:16" ht="15" customHeight="1" x14ac:dyDescent="0.3">
      <c r="A23" s="21" t="s">
        <v>31</v>
      </c>
      <c r="B23" s="21" t="s">
        <v>32</v>
      </c>
      <c r="C23" s="17"/>
      <c r="D23" s="17">
        <v>36</v>
      </c>
      <c r="E23" s="17">
        <v>10</v>
      </c>
      <c r="F23" s="19">
        <f>E23*100%/D23</f>
        <v>0.27777777777777779</v>
      </c>
      <c r="G23" s="17">
        <v>18</v>
      </c>
      <c r="H23" s="19">
        <f>G23*100%/D23</f>
        <v>0.5</v>
      </c>
      <c r="I23" s="17">
        <v>8</v>
      </c>
      <c r="J23" s="19">
        <f>I23*100%/D23</f>
        <v>0.22222222222222221</v>
      </c>
      <c r="K23" s="17">
        <v>0</v>
      </c>
      <c r="L23" s="19">
        <f>K23*100%/D23</f>
        <v>0</v>
      </c>
      <c r="M23" s="19">
        <f>F23+H23</f>
        <v>0.77777777777777779</v>
      </c>
      <c r="N23" s="27">
        <f>O23/12</f>
        <v>0.65740740740740744</v>
      </c>
      <c r="O23" s="29">
        <f>(E23*10+G23*8+I23*5+K23*2)/D23</f>
        <v>7.8888888888888893</v>
      </c>
      <c r="P23" s="17"/>
    </row>
    <row r="24" spans="1:16" ht="15.75" customHeight="1" thickBot="1" x14ac:dyDescent="0.35">
      <c r="A24" s="22"/>
      <c r="B24" s="22"/>
      <c r="C24" s="18"/>
      <c r="D24" s="18"/>
      <c r="E24" s="18"/>
      <c r="F24" s="20"/>
      <c r="G24" s="18"/>
      <c r="H24" s="20"/>
      <c r="I24" s="18"/>
      <c r="J24" s="20"/>
      <c r="K24" s="18"/>
      <c r="L24" s="20"/>
      <c r="M24" s="18"/>
      <c r="N24" s="28"/>
      <c r="O24" s="30"/>
      <c r="P24" s="18"/>
    </row>
    <row r="25" spans="1:16" ht="15" customHeight="1" x14ac:dyDescent="0.3">
      <c r="A25" s="21" t="s">
        <v>34</v>
      </c>
      <c r="B25" s="21" t="s">
        <v>35</v>
      </c>
      <c r="C25" s="17"/>
      <c r="D25" s="17">
        <v>44</v>
      </c>
      <c r="E25" s="17">
        <v>17</v>
      </c>
      <c r="F25" s="19">
        <f>E25*100%/D25</f>
        <v>0.38636363636363635</v>
      </c>
      <c r="G25" s="17">
        <v>26</v>
      </c>
      <c r="H25" s="19">
        <f>G25*100%/D25</f>
        <v>0.59090909090909094</v>
      </c>
      <c r="I25" s="17">
        <v>1</v>
      </c>
      <c r="J25" s="19">
        <f>I25*100%/D25</f>
        <v>2.2727272727272728E-2</v>
      </c>
      <c r="K25" s="17">
        <v>0</v>
      </c>
      <c r="L25" s="19">
        <f>K25*100%/D25</f>
        <v>0</v>
      </c>
      <c r="M25" s="19">
        <f>F25+H25</f>
        <v>0.97727272727272729</v>
      </c>
      <c r="N25" s="27">
        <f>O25/12</f>
        <v>0.72537878787878796</v>
      </c>
      <c r="O25" s="29">
        <f>(E25*10+G25*8+I25*5+K25*2)/D25</f>
        <v>8.704545454545455</v>
      </c>
      <c r="P25" s="17"/>
    </row>
    <row r="26" spans="1:16" ht="15.75" customHeight="1" thickBot="1" x14ac:dyDescent="0.35">
      <c r="A26" s="22"/>
      <c r="B26" s="22"/>
      <c r="C26" s="18"/>
      <c r="D26" s="18"/>
      <c r="E26" s="18"/>
      <c r="F26" s="20"/>
      <c r="G26" s="18"/>
      <c r="H26" s="20"/>
      <c r="I26" s="18"/>
      <c r="J26" s="20"/>
      <c r="K26" s="18"/>
      <c r="L26" s="20"/>
      <c r="M26" s="18"/>
      <c r="N26" s="28"/>
      <c r="O26" s="30"/>
      <c r="P26" s="18"/>
    </row>
    <row r="27" spans="1:16" ht="15" customHeight="1" x14ac:dyDescent="0.3">
      <c r="A27" s="21" t="s">
        <v>34</v>
      </c>
      <c r="B27" s="21" t="s">
        <v>36</v>
      </c>
      <c r="C27" s="17"/>
      <c r="D27" s="17">
        <v>31</v>
      </c>
      <c r="E27" s="17">
        <v>6</v>
      </c>
      <c r="F27" s="19">
        <f>E27*100%/D27</f>
        <v>0.19354838709677419</v>
      </c>
      <c r="G27" s="17">
        <v>14</v>
      </c>
      <c r="H27" s="19">
        <f>G27*100%/D27</f>
        <v>0.45161290322580644</v>
      </c>
      <c r="I27" s="17">
        <v>9</v>
      </c>
      <c r="J27" s="19">
        <f>I27*100%/D27</f>
        <v>0.29032258064516131</v>
      </c>
      <c r="K27" s="17">
        <v>0</v>
      </c>
      <c r="L27" s="19">
        <f>K27*100%/D27</f>
        <v>0</v>
      </c>
      <c r="M27" s="19">
        <f>F27+H27</f>
        <v>0.64516129032258063</v>
      </c>
      <c r="N27" s="27">
        <f>O27/12</f>
        <v>0.58333333333333337</v>
      </c>
      <c r="O27" s="29">
        <f>(E27*10+G27*8+I27*5+K27*2)/D27</f>
        <v>7</v>
      </c>
      <c r="P27" s="17"/>
    </row>
    <row r="28" spans="1:16" ht="15.75" customHeight="1" thickBot="1" x14ac:dyDescent="0.35">
      <c r="A28" s="22"/>
      <c r="B28" s="22"/>
      <c r="C28" s="18"/>
      <c r="D28" s="18"/>
      <c r="E28" s="18"/>
      <c r="F28" s="20"/>
      <c r="G28" s="18"/>
      <c r="H28" s="20"/>
      <c r="I28" s="18"/>
      <c r="J28" s="20"/>
      <c r="K28" s="18"/>
      <c r="L28" s="20"/>
      <c r="M28" s="18"/>
      <c r="N28" s="28"/>
      <c r="O28" s="30"/>
      <c r="P28" s="18"/>
    </row>
    <row r="29" spans="1:16" ht="15" customHeight="1" x14ac:dyDescent="0.3">
      <c r="A29" s="21" t="s">
        <v>37</v>
      </c>
      <c r="B29" s="43" t="s">
        <v>38</v>
      </c>
      <c r="C29" s="47"/>
      <c r="D29" s="47">
        <v>75</v>
      </c>
      <c r="E29" s="47">
        <v>8</v>
      </c>
      <c r="F29" s="45">
        <f>E29*100%/D29</f>
        <v>0.10666666666666667</v>
      </c>
      <c r="G29" s="47">
        <v>36</v>
      </c>
      <c r="H29" s="45">
        <f>G29*100%/D29</f>
        <v>0.48</v>
      </c>
      <c r="I29" s="47">
        <v>31</v>
      </c>
      <c r="J29" s="45">
        <f>I29*100%/D29</f>
        <v>0.41333333333333333</v>
      </c>
      <c r="K29" s="47">
        <v>0</v>
      </c>
      <c r="L29" s="45">
        <f>K29*100%/D29</f>
        <v>0</v>
      </c>
      <c r="M29" s="45">
        <f>F29+H29</f>
        <v>0.58666666666666667</v>
      </c>
      <c r="N29" s="60">
        <f>O29/12</f>
        <v>0.58111111111111113</v>
      </c>
      <c r="O29" s="62">
        <f>(E29*10+G29*8+I29*5+K29*2)/D29</f>
        <v>6.9733333333333336</v>
      </c>
      <c r="P29" s="47"/>
    </row>
    <row r="30" spans="1:16" ht="15.75" customHeight="1" thickBot="1" x14ac:dyDescent="0.35">
      <c r="A30" s="22"/>
      <c r="B30" s="44"/>
      <c r="C30" s="48"/>
      <c r="D30" s="48"/>
      <c r="E30" s="48"/>
      <c r="F30" s="46"/>
      <c r="G30" s="48"/>
      <c r="H30" s="46"/>
      <c r="I30" s="48"/>
      <c r="J30" s="46"/>
      <c r="K30" s="48"/>
      <c r="L30" s="46"/>
      <c r="M30" s="48"/>
      <c r="N30" s="61"/>
      <c r="O30" s="63"/>
      <c r="P30" s="48"/>
    </row>
    <row r="31" spans="1:16" ht="15" customHeight="1" x14ac:dyDescent="0.3">
      <c r="A31" s="21" t="s">
        <v>27</v>
      </c>
      <c r="B31" s="21" t="s">
        <v>28</v>
      </c>
      <c r="C31" s="17"/>
      <c r="D31" s="17">
        <v>44</v>
      </c>
      <c r="E31" s="17">
        <v>2</v>
      </c>
      <c r="F31" s="19">
        <f>E31*100%/D31</f>
        <v>4.5454545454545456E-2</v>
      </c>
      <c r="G31" s="17">
        <v>33</v>
      </c>
      <c r="H31" s="19">
        <f>G31*100%/D31</f>
        <v>0.75</v>
      </c>
      <c r="I31" s="17">
        <v>9</v>
      </c>
      <c r="J31" s="19">
        <f>I31*100%/D31</f>
        <v>0.20454545454545456</v>
      </c>
      <c r="K31" s="17">
        <v>0</v>
      </c>
      <c r="L31" s="19">
        <f>K31*100%/D31</f>
        <v>0</v>
      </c>
      <c r="M31" s="19">
        <f>F31+H31</f>
        <v>0.79545454545454541</v>
      </c>
      <c r="N31" s="27">
        <f>O31/12</f>
        <v>0.62310606060606066</v>
      </c>
      <c r="O31" s="29">
        <f>(E31*10+G31*8+I31*5+K31*2)/D31</f>
        <v>7.4772727272727275</v>
      </c>
      <c r="P31" s="17"/>
    </row>
    <row r="32" spans="1:16" ht="15.75" customHeight="1" thickBot="1" x14ac:dyDescent="0.35">
      <c r="A32" s="22"/>
      <c r="B32" s="22"/>
      <c r="C32" s="18"/>
      <c r="D32" s="18"/>
      <c r="E32" s="18"/>
      <c r="F32" s="20"/>
      <c r="G32" s="18"/>
      <c r="H32" s="20"/>
      <c r="I32" s="18"/>
      <c r="J32" s="20"/>
      <c r="K32" s="18"/>
      <c r="L32" s="20"/>
      <c r="M32" s="18"/>
      <c r="N32" s="28"/>
      <c r="O32" s="30"/>
      <c r="P32" s="18"/>
    </row>
    <row r="33" spans="1:16" x14ac:dyDescent="0.3">
      <c r="A33" s="38" t="s">
        <v>71</v>
      </c>
      <c r="B33" s="40"/>
      <c r="C33" s="42"/>
      <c r="D33" s="42"/>
      <c r="E33" s="42"/>
      <c r="F33" s="49" t="e">
        <f>E33*100%/D33</f>
        <v>#DIV/0!</v>
      </c>
      <c r="G33" s="42"/>
      <c r="H33" s="49" t="e">
        <f>G33*100%/D33</f>
        <v>#DIV/0!</v>
      </c>
      <c r="I33" s="42"/>
      <c r="J33" s="49" t="e">
        <f>I33*100%/D33</f>
        <v>#DIV/0!</v>
      </c>
      <c r="K33" s="42">
        <v>0</v>
      </c>
      <c r="L33" s="49" t="e">
        <f>K33*100%/D33</f>
        <v>#DIV/0!</v>
      </c>
      <c r="M33" s="49" t="e">
        <f>F33+H33</f>
        <v>#DIV/0!</v>
      </c>
      <c r="N33" s="64" t="e">
        <f>O33/12</f>
        <v>#DIV/0!</v>
      </c>
      <c r="O33" s="66" t="e">
        <f>(E33*10+G33*8+I33*5+K33*2)/D33</f>
        <v>#DIV/0!</v>
      </c>
      <c r="P33" s="42"/>
    </row>
    <row r="34" spans="1:16" ht="15" thickBot="1" x14ac:dyDescent="0.35">
      <c r="A34" s="39"/>
      <c r="B34" s="41"/>
      <c r="C34" s="41"/>
      <c r="D34" s="41"/>
      <c r="E34" s="41"/>
      <c r="F34" s="50"/>
      <c r="G34" s="41"/>
      <c r="H34" s="50"/>
      <c r="I34" s="41"/>
      <c r="J34" s="50"/>
      <c r="K34" s="41"/>
      <c r="L34" s="50"/>
      <c r="M34" s="41"/>
      <c r="N34" s="65"/>
      <c r="O34" s="67"/>
      <c r="P34" s="41"/>
    </row>
    <row r="35" spans="1:16" ht="15" customHeight="1" x14ac:dyDescent="0.3">
      <c r="A35" s="13" t="s">
        <v>19</v>
      </c>
      <c r="B35" s="13" t="s">
        <v>43</v>
      </c>
      <c r="C35" s="7" t="s">
        <v>42</v>
      </c>
      <c r="D35" s="7">
        <v>45</v>
      </c>
      <c r="E35" s="7">
        <v>11</v>
      </c>
      <c r="F35" s="5">
        <v>0.24440000000000001</v>
      </c>
      <c r="G35" s="7">
        <v>28</v>
      </c>
      <c r="H35" s="5">
        <v>0.62219999999999998</v>
      </c>
      <c r="I35" s="7">
        <v>6</v>
      </c>
      <c r="J35" s="5">
        <v>0.1333</v>
      </c>
      <c r="K35" s="7">
        <v>0</v>
      </c>
      <c r="L35" s="5">
        <v>0</v>
      </c>
      <c r="M35" s="5">
        <v>0.86670000000000003</v>
      </c>
      <c r="N35" s="9">
        <v>0.67</v>
      </c>
      <c r="O35" s="11">
        <v>8.1</v>
      </c>
      <c r="P35" s="7"/>
    </row>
    <row r="36" spans="1:16" ht="15.75" customHeight="1" thickBot="1" x14ac:dyDescent="0.35">
      <c r="A36" s="14"/>
      <c r="B36" s="8"/>
      <c r="C36" s="8"/>
      <c r="D36" s="8"/>
      <c r="E36" s="8"/>
      <c r="F36" s="6"/>
      <c r="G36" s="8"/>
      <c r="H36" s="6"/>
      <c r="I36" s="8"/>
      <c r="J36" s="6"/>
      <c r="K36" s="8"/>
      <c r="L36" s="6"/>
      <c r="M36" s="8"/>
      <c r="N36" s="10"/>
      <c r="O36" s="12"/>
      <c r="P36" s="8"/>
    </row>
    <row r="37" spans="1:16" ht="15" customHeight="1" x14ac:dyDescent="0.3">
      <c r="A37" s="21" t="s">
        <v>17</v>
      </c>
      <c r="B37" s="21" t="s">
        <v>18</v>
      </c>
      <c r="C37" s="37" t="s">
        <v>42</v>
      </c>
      <c r="D37" s="17">
        <v>44</v>
      </c>
      <c r="E37" s="17">
        <v>10</v>
      </c>
      <c r="F37" s="19">
        <f>E37*100%/D37</f>
        <v>0.22727272727272727</v>
      </c>
      <c r="G37" s="17">
        <v>22</v>
      </c>
      <c r="H37" s="19">
        <f>G37*100%/D37</f>
        <v>0.5</v>
      </c>
      <c r="I37" s="17">
        <v>13</v>
      </c>
      <c r="J37" s="19">
        <f>I37*100%/D37</f>
        <v>0.29545454545454547</v>
      </c>
      <c r="K37" s="17">
        <v>0</v>
      </c>
      <c r="L37" s="19">
        <f>K37*100%/D37</f>
        <v>0</v>
      </c>
      <c r="M37" s="19">
        <f>F37+H37</f>
        <v>0.72727272727272729</v>
      </c>
      <c r="N37" s="27">
        <f>O37/12</f>
        <v>0.64583333333333337</v>
      </c>
      <c r="O37" s="29">
        <f>(E37*10+G37*8+I37*5+K37*2)/D37</f>
        <v>7.75</v>
      </c>
      <c r="P37" s="17"/>
    </row>
    <row r="38" spans="1:16" ht="15.75" customHeight="1" thickBot="1" x14ac:dyDescent="0.35">
      <c r="A38" s="18"/>
      <c r="B38" s="22"/>
      <c r="C38" s="18"/>
      <c r="D38" s="18"/>
      <c r="E38" s="18"/>
      <c r="F38" s="20"/>
      <c r="G38" s="18"/>
      <c r="H38" s="20"/>
      <c r="I38" s="18"/>
      <c r="J38" s="20"/>
      <c r="K38" s="18"/>
      <c r="L38" s="20"/>
      <c r="M38" s="18"/>
      <c r="N38" s="28"/>
      <c r="O38" s="30"/>
      <c r="P38" s="18"/>
    </row>
    <row r="39" spans="1:16" ht="15" customHeight="1" x14ac:dyDescent="0.3">
      <c r="A39" s="13" t="s">
        <v>41</v>
      </c>
      <c r="B39" s="13" t="s">
        <v>38</v>
      </c>
      <c r="C39" s="7" t="s">
        <v>42</v>
      </c>
      <c r="D39" s="7">
        <v>45</v>
      </c>
      <c r="E39" s="7">
        <v>10</v>
      </c>
      <c r="F39" s="5">
        <v>0.22220000000000001</v>
      </c>
      <c r="G39" s="7">
        <v>18</v>
      </c>
      <c r="H39" s="5">
        <v>0.4</v>
      </c>
      <c r="I39" s="7">
        <v>17</v>
      </c>
      <c r="J39" s="5">
        <v>0.37780000000000002</v>
      </c>
      <c r="K39" s="7">
        <v>0</v>
      </c>
      <c r="L39" s="5">
        <v>0</v>
      </c>
      <c r="M39" s="5">
        <v>0.62219999999999998</v>
      </c>
      <c r="N39" s="9">
        <v>0.61</v>
      </c>
      <c r="O39" s="11">
        <v>7.3</v>
      </c>
      <c r="P39" s="7"/>
    </row>
    <row r="40" spans="1:16" ht="15.75" customHeight="1" thickBot="1" x14ac:dyDescent="0.35">
      <c r="A40" s="14"/>
      <c r="B40" s="8"/>
      <c r="C40" s="8"/>
      <c r="D40" s="8"/>
      <c r="E40" s="8"/>
      <c r="F40" s="6"/>
      <c r="G40" s="8"/>
      <c r="H40" s="6"/>
      <c r="I40" s="8"/>
      <c r="J40" s="6"/>
      <c r="K40" s="8"/>
      <c r="L40" s="6"/>
      <c r="M40" s="8"/>
      <c r="N40" s="10"/>
      <c r="O40" s="12"/>
      <c r="P40" s="8"/>
    </row>
    <row r="41" spans="1:16" x14ac:dyDescent="0.3">
      <c r="A41" s="21" t="s">
        <v>15</v>
      </c>
      <c r="B41" s="21" t="s">
        <v>44</v>
      </c>
      <c r="C41" s="17" t="s">
        <v>45</v>
      </c>
      <c r="D41" s="17">
        <v>45</v>
      </c>
      <c r="E41" s="17">
        <v>6</v>
      </c>
      <c r="F41" s="19">
        <f>E41*100%/D41</f>
        <v>0.13333333333333333</v>
      </c>
      <c r="G41" s="17">
        <v>24</v>
      </c>
      <c r="H41" s="19">
        <f>G41*100%/D41</f>
        <v>0.53333333333333333</v>
      </c>
      <c r="I41" s="17">
        <v>15</v>
      </c>
      <c r="J41" s="19">
        <f>I41*100%/D41</f>
        <v>0.33333333333333331</v>
      </c>
      <c r="K41" s="17">
        <v>0</v>
      </c>
      <c r="L41" s="19">
        <f>K41*100%/D41</f>
        <v>0</v>
      </c>
      <c r="M41" s="19">
        <f>F41+H41</f>
        <v>0.66666666666666663</v>
      </c>
      <c r="N41" s="27">
        <f>O41/12</f>
        <v>0.60555555555555551</v>
      </c>
      <c r="O41" s="29">
        <f>(E41*10+G41*8+I41*5+K41*2)/D41</f>
        <v>7.2666666666666666</v>
      </c>
      <c r="P41" s="17"/>
    </row>
    <row r="42" spans="1:16" ht="15" thickBot="1" x14ac:dyDescent="0.35">
      <c r="A42" s="22"/>
      <c r="B42" s="18"/>
      <c r="C42" s="18"/>
      <c r="D42" s="18"/>
      <c r="E42" s="18"/>
      <c r="F42" s="20"/>
      <c r="G42" s="18"/>
      <c r="H42" s="20"/>
      <c r="I42" s="18"/>
      <c r="J42" s="20"/>
      <c r="K42" s="18"/>
      <c r="L42" s="20"/>
      <c r="M42" s="18"/>
      <c r="N42" s="28"/>
      <c r="O42" s="30"/>
      <c r="P42" s="18"/>
    </row>
    <row r="43" spans="1:16" ht="15" customHeight="1" x14ac:dyDescent="0.3">
      <c r="A43" s="21" t="s">
        <v>23</v>
      </c>
      <c r="B43" s="21" t="s">
        <v>46</v>
      </c>
      <c r="C43" s="17" t="s">
        <v>48</v>
      </c>
      <c r="D43" s="17">
        <v>45</v>
      </c>
      <c r="E43" s="17">
        <v>9</v>
      </c>
      <c r="F43" s="19">
        <f>E43*100%/D43</f>
        <v>0.2</v>
      </c>
      <c r="G43" s="17">
        <v>24</v>
      </c>
      <c r="H43" s="19">
        <f>G43*100%/D43</f>
        <v>0.53333333333333333</v>
      </c>
      <c r="I43" s="17">
        <v>12</v>
      </c>
      <c r="J43" s="19">
        <f>I43*100%/D43</f>
        <v>0.26666666666666666</v>
      </c>
      <c r="K43" s="17">
        <v>0</v>
      </c>
      <c r="L43" s="19">
        <f>K43*100%/D43</f>
        <v>0</v>
      </c>
      <c r="M43" s="19">
        <f>F43+H43</f>
        <v>0.73333333333333339</v>
      </c>
      <c r="N43" s="27">
        <f>O43/12</f>
        <v>0.6333333333333333</v>
      </c>
      <c r="O43" s="29">
        <f>(E43*10+G43*8+I43*5+K43*2)/D43</f>
        <v>7.6</v>
      </c>
      <c r="P43" s="17"/>
    </row>
    <row r="44" spans="1:16" ht="15.75" customHeight="1" thickBot="1" x14ac:dyDescent="0.35">
      <c r="A44" s="22"/>
      <c r="B44" s="22"/>
      <c r="C44" s="18"/>
      <c r="D44" s="18"/>
      <c r="E44" s="18"/>
      <c r="F44" s="20"/>
      <c r="G44" s="18"/>
      <c r="H44" s="20"/>
      <c r="I44" s="18"/>
      <c r="J44" s="20"/>
      <c r="K44" s="18"/>
      <c r="L44" s="20"/>
      <c r="M44" s="18"/>
      <c r="N44" s="28"/>
      <c r="O44" s="30"/>
      <c r="P44" s="18"/>
    </row>
    <row r="45" spans="1:16" ht="15" customHeight="1" x14ac:dyDescent="0.3">
      <c r="A45" s="21" t="s">
        <v>25</v>
      </c>
      <c r="B45" s="21" t="s">
        <v>26</v>
      </c>
      <c r="C45" s="17" t="s">
        <v>48</v>
      </c>
      <c r="D45" s="17">
        <v>45</v>
      </c>
      <c r="E45" s="17">
        <v>9</v>
      </c>
      <c r="F45" s="19">
        <f>E45*100%/D45</f>
        <v>0.2</v>
      </c>
      <c r="G45" s="17">
        <v>26</v>
      </c>
      <c r="H45" s="19">
        <f>G45*100%/D45</f>
        <v>0.57777777777777772</v>
      </c>
      <c r="I45" s="17">
        <v>10</v>
      </c>
      <c r="J45" s="19">
        <f>I45*100%/D45</f>
        <v>0.22222222222222221</v>
      </c>
      <c r="K45" s="17">
        <v>0</v>
      </c>
      <c r="L45" s="19">
        <f>K45*100%/D45</f>
        <v>0</v>
      </c>
      <c r="M45" s="19">
        <f>F45+H45</f>
        <v>0.77777777777777768</v>
      </c>
      <c r="N45" s="27">
        <f>O45/12</f>
        <v>0.64444444444444449</v>
      </c>
      <c r="O45" s="29">
        <f>(E45*10+G45*8+I45*5+K45*2)/D45</f>
        <v>7.7333333333333334</v>
      </c>
      <c r="P45" s="17"/>
    </row>
    <row r="46" spans="1:16" ht="15.75" customHeight="1" thickBot="1" x14ac:dyDescent="0.35">
      <c r="A46" s="22"/>
      <c r="B46" s="22"/>
      <c r="C46" s="18"/>
      <c r="D46" s="18"/>
      <c r="E46" s="18"/>
      <c r="F46" s="20"/>
      <c r="G46" s="18"/>
      <c r="H46" s="20"/>
      <c r="I46" s="18"/>
      <c r="J46" s="20"/>
      <c r="K46" s="18"/>
      <c r="L46" s="20"/>
      <c r="M46" s="18"/>
      <c r="N46" s="28"/>
      <c r="O46" s="30"/>
      <c r="P46" s="18"/>
    </row>
    <row r="47" spans="1:16" x14ac:dyDescent="0.3">
      <c r="A47" s="21" t="s">
        <v>21</v>
      </c>
      <c r="B47" s="21" t="s">
        <v>47</v>
      </c>
      <c r="C47" s="17">
        <v>24</v>
      </c>
      <c r="D47" s="17">
        <v>31</v>
      </c>
      <c r="E47" s="17">
        <v>6</v>
      </c>
      <c r="F47" s="19">
        <f>E47*100%/D47</f>
        <v>0.19354838709677419</v>
      </c>
      <c r="G47" s="17">
        <v>20</v>
      </c>
      <c r="H47" s="19">
        <f>G47*100%/D47</f>
        <v>0.64516129032258063</v>
      </c>
      <c r="I47" s="17">
        <v>5</v>
      </c>
      <c r="J47" s="19">
        <f>I47*100%/D47</f>
        <v>0.16129032258064516</v>
      </c>
      <c r="K47" s="17">
        <v>0</v>
      </c>
      <c r="L47" s="19">
        <f>K47*100%/D47</f>
        <v>0</v>
      </c>
      <c r="M47" s="19">
        <f>F47+H47</f>
        <v>0.83870967741935476</v>
      </c>
      <c r="N47" s="27">
        <f>O47/12</f>
        <v>0.65860215053763438</v>
      </c>
      <c r="O47" s="29">
        <f>(E47*10+G47*8+I47*5+K47*2)/D47</f>
        <v>7.903225806451613</v>
      </c>
      <c r="P47" s="17"/>
    </row>
    <row r="48" spans="1:16" ht="15" thickBot="1" x14ac:dyDescent="0.35">
      <c r="A48" s="22"/>
      <c r="B48" s="22"/>
      <c r="C48" s="18"/>
      <c r="D48" s="18"/>
      <c r="E48" s="18"/>
      <c r="F48" s="20"/>
      <c r="G48" s="18"/>
      <c r="H48" s="20"/>
      <c r="I48" s="18"/>
      <c r="J48" s="20"/>
      <c r="K48" s="18"/>
      <c r="L48" s="20"/>
      <c r="M48" s="18"/>
      <c r="N48" s="28"/>
      <c r="O48" s="30"/>
      <c r="P48" s="18"/>
    </row>
    <row r="49" spans="1:16" x14ac:dyDescent="0.3">
      <c r="A49" s="21" t="s">
        <v>21</v>
      </c>
      <c r="B49" s="21" t="s">
        <v>22</v>
      </c>
      <c r="C49" s="17" t="s">
        <v>48</v>
      </c>
      <c r="D49" s="17">
        <v>45</v>
      </c>
      <c r="E49" s="17">
        <v>7</v>
      </c>
      <c r="F49" s="19">
        <f>E49*100%/D49</f>
        <v>0.15555555555555556</v>
      </c>
      <c r="G49" s="17">
        <v>31</v>
      </c>
      <c r="H49" s="19">
        <f>G49*100%/D49</f>
        <v>0.68888888888888888</v>
      </c>
      <c r="I49" s="17">
        <v>7</v>
      </c>
      <c r="J49" s="19">
        <f>I49*100%/D49</f>
        <v>0.15555555555555556</v>
      </c>
      <c r="K49" s="17">
        <v>0</v>
      </c>
      <c r="L49" s="19">
        <f>K49*100%/D49</f>
        <v>0</v>
      </c>
      <c r="M49" s="19">
        <f>F49+H49</f>
        <v>0.84444444444444444</v>
      </c>
      <c r="N49" s="27">
        <f>O49/12</f>
        <v>0.65370370370370368</v>
      </c>
      <c r="O49" s="29">
        <f>(E49*10+G49*8+I49*5+K49*2)/D49</f>
        <v>7.8444444444444441</v>
      </c>
      <c r="P49" s="17"/>
    </row>
    <row r="50" spans="1:16" ht="15" thickBot="1" x14ac:dyDescent="0.35">
      <c r="A50" s="22"/>
      <c r="B50" s="22"/>
      <c r="C50" s="18"/>
      <c r="D50" s="18"/>
      <c r="E50" s="18"/>
      <c r="F50" s="20"/>
      <c r="G50" s="18"/>
      <c r="H50" s="20"/>
      <c r="I50" s="18"/>
      <c r="J50" s="20"/>
      <c r="K50" s="18"/>
      <c r="L50" s="20"/>
      <c r="M50" s="18"/>
      <c r="N50" s="28"/>
      <c r="O50" s="30"/>
      <c r="P50" s="18"/>
    </row>
    <row r="51" spans="1:16" x14ac:dyDescent="0.3">
      <c r="A51" s="21" t="s">
        <v>21</v>
      </c>
      <c r="B51" s="21" t="s">
        <v>72</v>
      </c>
      <c r="C51" s="17">
        <v>9</v>
      </c>
      <c r="D51" s="17">
        <v>10</v>
      </c>
      <c r="E51" s="17">
        <v>3</v>
      </c>
      <c r="F51" s="19">
        <f>E51*100%/D51</f>
        <v>0.3</v>
      </c>
      <c r="G51" s="17">
        <v>7</v>
      </c>
      <c r="H51" s="19">
        <f>G51*100%/D51</f>
        <v>0.7</v>
      </c>
      <c r="I51" s="17">
        <v>0</v>
      </c>
      <c r="J51" s="19">
        <f>I51*100%/D51</f>
        <v>0</v>
      </c>
      <c r="K51" s="17">
        <v>0</v>
      </c>
      <c r="L51" s="19">
        <f>K51*100%/D51</f>
        <v>0</v>
      </c>
      <c r="M51" s="19">
        <f>F51+H51</f>
        <v>1</v>
      </c>
      <c r="N51" s="27">
        <f>O51/12</f>
        <v>0.71666666666666667</v>
      </c>
      <c r="O51" s="29">
        <f>(E51*10+G51*8+I51*5+K51*2)/D51</f>
        <v>8.6</v>
      </c>
      <c r="P51" s="15"/>
    </row>
    <row r="52" spans="1:16" ht="15" thickBot="1" x14ac:dyDescent="0.35">
      <c r="A52" s="22"/>
      <c r="B52" s="22"/>
      <c r="C52" s="18"/>
      <c r="D52" s="18"/>
      <c r="E52" s="18"/>
      <c r="F52" s="20"/>
      <c r="G52" s="18"/>
      <c r="H52" s="20"/>
      <c r="I52" s="18"/>
      <c r="J52" s="20"/>
      <c r="K52" s="18"/>
      <c r="L52" s="20"/>
      <c r="M52" s="18"/>
      <c r="N52" s="28"/>
      <c r="O52" s="30"/>
      <c r="P52" s="15"/>
    </row>
    <row r="53" spans="1:16" x14ac:dyDescent="0.3">
      <c r="A53" s="21" t="s">
        <v>29</v>
      </c>
      <c r="B53" s="21" t="s">
        <v>30</v>
      </c>
      <c r="C53" s="17" t="s">
        <v>73</v>
      </c>
      <c r="D53" s="17">
        <v>31</v>
      </c>
      <c r="E53" s="17">
        <v>5</v>
      </c>
      <c r="F53" s="19">
        <f>E53*100%/D53</f>
        <v>0.16129032258064516</v>
      </c>
      <c r="G53" s="17">
        <v>18</v>
      </c>
      <c r="H53" s="19">
        <f>G53*100%/D53</f>
        <v>0.58064516129032262</v>
      </c>
      <c r="I53" s="17">
        <v>8</v>
      </c>
      <c r="J53" s="19">
        <f>I53*100%/D53</f>
        <v>0.25806451612903225</v>
      </c>
      <c r="K53" s="17">
        <v>0</v>
      </c>
      <c r="L53" s="19">
        <f>K53*100%/D53</f>
        <v>0</v>
      </c>
      <c r="M53" s="19">
        <f>F53+H53</f>
        <v>0.74193548387096775</v>
      </c>
      <c r="N53" s="27">
        <f>O53/12</f>
        <v>0.62903225806451613</v>
      </c>
      <c r="O53" s="29">
        <f>(E53*10+G53*8+I53*5+K53*2)/D53</f>
        <v>7.5483870967741939</v>
      </c>
      <c r="P53" s="17"/>
    </row>
    <row r="54" spans="1:16" ht="15" thickBot="1" x14ac:dyDescent="0.35">
      <c r="A54" s="22"/>
      <c r="B54" s="22"/>
      <c r="C54" s="18"/>
      <c r="D54" s="18"/>
      <c r="E54" s="18"/>
      <c r="F54" s="20"/>
      <c r="G54" s="18"/>
      <c r="H54" s="20"/>
      <c r="I54" s="18"/>
      <c r="J54" s="20"/>
      <c r="K54" s="18"/>
      <c r="L54" s="20"/>
      <c r="M54" s="20"/>
      <c r="N54" s="28"/>
      <c r="O54" s="30"/>
      <c r="P54" s="18"/>
    </row>
    <row r="55" spans="1:16" ht="15" customHeight="1" x14ac:dyDescent="0.3">
      <c r="A55" s="33" t="s">
        <v>34</v>
      </c>
      <c r="B55" s="33" t="s">
        <v>35</v>
      </c>
      <c r="C55" s="32" t="s">
        <v>48</v>
      </c>
      <c r="D55" s="32">
        <v>45</v>
      </c>
      <c r="E55" s="32">
        <v>24</v>
      </c>
      <c r="F55" s="25">
        <f>E55*100%/D55</f>
        <v>0.53333333333333333</v>
      </c>
      <c r="G55" s="32">
        <v>19</v>
      </c>
      <c r="H55" s="25">
        <f>G55*100%/D55</f>
        <v>0.42222222222222222</v>
      </c>
      <c r="I55" s="32">
        <v>2</v>
      </c>
      <c r="J55" s="25">
        <f>I55*100%/D55</f>
        <v>4.4444444444444446E-2</v>
      </c>
      <c r="K55" s="32">
        <v>0</v>
      </c>
      <c r="L55" s="25">
        <f>K55*100%/D55</f>
        <v>0</v>
      </c>
      <c r="M55" s="25">
        <f>F55+H55</f>
        <v>0.95555555555555549</v>
      </c>
      <c r="N55" s="27">
        <f>O55/12</f>
        <v>0</v>
      </c>
      <c r="O55" s="27">
        <f>P55/12</f>
        <v>0</v>
      </c>
    </row>
    <row r="56" spans="1:16" ht="15.75" customHeight="1" thickBot="1" x14ac:dyDescent="0.35">
      <c r="A56" s="34"/>
      <c r="B56" s="34"/>
      <c r="C56" s="31"/>
      <c r="D56" s="31"/>
      <c r="E56" s="31"/>
      <c r="F56" s="26"/>
      <c r="G56" s="31"/>
      <c r="H56" s="26"/>
      <c r="I56" s="31"/>
      <c r="J56" s="26"/>
      <c r="K56" s="31"/>
      <c r="L56" s="26"/>
      <c r="M56" s="31"/>
      <c r="N56" s="28"/>
      <c r="O56" s="28"/>
    </row>
    <row r="57" spans="1:16" x14ac:dyDescent="0.3">
      <c r="A57" s="33" t="s">
        <v>34</v>
      </c>
      <c r="B57" s="33" t="s">
        <v>49</v>
      </c>
      <c r="C57" s="32" t="s">
        <v>50</v>
      </c>
      <c r="D57" s="32">
        <v>31</v>
      </c>
      <c r="E57" s="32">
        <v>8</v>
      </c>
      <c r="F57" s="25">
        <f>E57*100%/D57</f>
        <v>0.25806451612903225</v>
      </c>
      <c r="G57" s="32">
        <v>13</v>
      </c>
      <c r="H57" s="25">
        <f>G57*100%/D57</f>
        <v>0.41935483870967744</v>
      </c>
      <c r="I57" s="32">
        <v>8</v>
      </c>
      <c r="J57" s="25">
        <f>I57*100%/D57</f>
        <v>0.25806451612903225</v>
      </c>
      <c r="K57" s="32">
        <v>2</v>
      </c>
      <c r="L57" s="25">
        <f>K57*100%/D57</f>
        <v>6.4516129032258063E-2</v>
      </c>
      <c r="M57" s="25">
        <f>F57+H57</f>
        <v>0.67741935483870974</v>
      </c>
      <c r="N57" s="35">
        <f>O57/12</f>
        <v>0.61290322580645162</v>
      </c>
      <c r="O57" s="23">
        <f>(E57*10+G57*8+I57*5+K57*2)/D57</f>
        <v>7.354838709677419</v>
      </c>
      <c r="P57" s="32"/>
    </row>
    <row r="58" spans="1:16" ht="15" thickBot="1" x14ac:dyDescent="0.35">
      <c r="A58" s="34"/>
      <c r="B58" s="34"/>
      <c r="C58" s="31"/>
      <c r="D58" s="31"/>
      <c r="E58" s="31"/>
      <c r="F58" s="26"/>
      <c r="G58" s="31"/>
      <c r="H58" s="26"/>
      <c r="I58" s="31"/>
      <c r="J58" s="26"/>
      <c r="K58" s="31"/>
      <c r="L58" s="26"/>
      <c r="M58" s="31"/>
      <c r="N58" s="36"/>
      <c r="O58" s="24"/>
      <c r="P58" s="31"/>
    </row>
    <row r="59" spans="1:16" x14ac:dyDescent="0.3">
      <c r="A59" s="33" t="s">
        <v>34</v>
      </c>
      <c r="B59" s="33" t="s">
        <v>51</v>
      </c>
      <c r="C59" s="32" t="s">
        <v>52</v>
      </c>
      <c r="D59" s="32">
        <v>45</v>
      </c>
      <c r="E59" s="32">
        <v>22</v>
      </c>
      <c r="F59" s="25">
        <f>E59*100%/D59</f>
        <v>0.48888888888888887</v>
      </c>
      <c r="G59" s="32">
        <v>22</v>
      </c>
      <c r="H59" s="25">
        <f>G59*100%/D59</f>
        <v>0.48888888888888887</v>
      </c>
      <c r="I59" s="32">
        <v>1</v>
      </c>
      <c r="J59" s="25">
        <f>I59*100%/D59</f>
        <v>2.2222222222222223E-2</v>
      </c>
      <c r="K59" s="32">
        <v>0</v>
      </c>
      <c r="L59" s="25">
        <f>K59*100%/D59</f>
        <v>0</v>
      </c>
      <c r="M59" s="25">
        <f>F59+H59</f>
        <v>0.97777777777777775</v>
      </c>
      <c r="N59" s="35">
        <f>O59/12</f>
        <v>0.74259259259259258</v>
      </c>
      <c r="O59" s="23">
        <f>(E59*10+G59*8+I59*5+K59*2)/D59</f>
        <v>8.9111111111111114</v>
      </c>
    </row>
    <row r="60" spans="1:16" ht="15" thickBot="1" x14ac:dyDescent="0.35">
      <c r="A60" s="34"/>
      <c r="B60" s="34"/>
      <c r="C60" s="31"/>
      <c r="D60" s="31"/>
      <c r="E60" s="31"/>
      <c r="F60" s="26"/>
      <c r="G60" s="31"/>
      <c r="H60" s="26"/>
      <c r="I60" s="31"/>
      <c r="J60" s="26"/>
      <c r="K60" s="31"/>
      <c r="L60" s="26"/>
      <c r="M60" s="31"/>
      <c r="N60" s="36"/>
      <c r="O60" s="24"/>
    </row>
    <row r="61" spans="1:16" x14ac:dyDescent="0.3">
      <c r="A61" s="21" t="s">
        <v>69</v>
      </c>
      <c r="B61" s="33" t="s">
        <v>55</v>
      </c>
      <c r="C61" s="32" t="s">
        <v>70</v>
      </c>
      <c r="D61" s="32">
        <v>37</v>
      </c>
      <c r="E61" s="32">
        <v>11</v>
      </c>
      <c r="F61" s="25">
        <f>E61*100%/D61</f>
        <v>0.29729729729729731</v>
      </c>
      <c r="G61" s="32">
        <v>19</v>
      </c>
      <c r="H61" s="25">
        <f>G61*100%/D61</f>
        <v>0.51351351351351349</v>
      </c>
      <c r="I61" s="32">
        <v>7</v>
      </c>
      <c r="J61" s="25">
        <f>I61*100%/D61</f>
        <v>0.1891891891891892</v>
      </c>
      <c r="K61" s="32">
        <v>0</v>
      </c>
      <c r="L61" s="25">
        <f>K61*100%/D61</f>
        <v>0</v>
      </c>
      <c r="M61" s="25">
        <f>F61+H61</f>
        <v>0.81081081081081074</v>
      </c>
      <c r="N61" s="35">
        <f>O61/12</f>
        <v>0.66891891891891886</v>
      </c>
      <c r="O61" s="23">
        <f>(E61*10+G61*8+I61*5+K61*2)/D61</f>
        <v>8.0270270270270263</v>
      </c>
    </row>
    <row r="62" spans="1:16" ht="15" thickBot="1" x14ac:dyDescent="0.35">
      <c r="A62" s="22"/>
      <c r="B62" s="34"/>
      <c r="C62" s="31"/>
      <c r="D62" s="31"/>
      <c r="E62" s="31"/>
      <c r="F62" s="26"/>
      <c r="G62" s="31"/>
      <c r="H62" s="26"/>
      <c r="I62" s="31"/>
      <c r="J62" s="26"/>
      <c r="K62" s="31"/>
      <c r="L62" s="26"/>
      <c r="M62" s="31"/>
      <c r="N62" s="36"/>
      <c r="O62" s="24"/>
    </row>
    <row r="63" spans="1:16" x14ac:dyDescent="0.3">
      <c r="A63" s="21" t="s">
        <v>27</v>
      </c>
      <c r="B63" s="21" t="s">
        <v>28</v>
      </c>
      <c r="C63" s="17" t="s">
        <v>48</v>
      </c>
      <c r="D63" s="17">
        <v>45</v>
      </c>
      <c r="E63" s="17">
        <v>7</v>
      </c>
      <c r="F63" s="19">
        <f>E63*100%/D63</f>
        <v>0.15555555555555556</v>
      </c>
      <c r="G63" s="17">
        <v>30</v>
      </c>
      <c r="H63" s="19">
        <f>G63*100%/D63</f>
        <v>0.66666666666666663</v>
      </c>
      <c r="I63" s="17">
        <v>8</v>
      </c>
      <c r="J63" s="19">
        <f>I63*100%/D63</f>
        <v>0.17777777777777778</v>
      </c>
      <c r="K63" s="17">
        <v>0</v>
      </c>
      <c r="L63" s="19">
        <f>K63*100%/D63</f>
        <v>0</v>
      </c>
      <c r="M63" s="19">
        <f>F63+H63</f>
        <v>0.82222222222222219</v>
      </c>
      <c r="N63" s="27">
        <f>O63/12</f>
        <v>0.64814814814814814</v>
      </c>
      <c r="O63" s="29">
        <f>(E63*10+G63*8+I63*5+K63*2)/D63</f>
        <v>7.7777777777777777</v>
      </c>
      <c r="P63" s="17"/>
    </row>
    <row r="64" spans="1:16" ht="15" thickBot="1" x14ac:dyDescent="0.35">
      <c r="A64" s="22"/>
      <c r="B64" s="22"/>
      <c r="C64" s="18"/>
      <c r="D64" s="18"/>
      <c r="E64" s="18"/>
      <c r="F64" s="20"/>
      <c r="G64" s="18"/>
      <c r="H64" s="20"/>
      <c r="I64" s="18"/>
      <c r="J64" s="20"/>
      <c r="K64" s="18"/>
      <c r="L64" s="20"/>
      <c r="M64" s="18"/>
      <c r="N64" s="28"/>
      <c r="O64" s="30"/>
      <c r="P64" s="18"/>
    </row>
    <row r="65" spans="1:16" x14ac:dyDescent="0.3">
      <c r="A65" s="40" t="s">
        <v>56</v>
      </c>
      <c r="B65" s="40" t="s">
        <v>57</v>
      </c>
      <c r="C65" s="42" t="s">
        <v>58</v>
      </c>
      <c r="D65" s="42">
        <v>17</v>
      </c>
      <c r="E65" s="42">
        <v>15</v>
      </c>
      <c r="F65" s="49">
        <f>E65*100%/D65</f>
        <v>0.88235294117647056</v>
      </c>
      <c r="G65" s="42">
        <v>2</v>
      </c>
      <c r="H65" s="49">
        <f>G65*100%/D65</f>
        <v>0.11764705882352941</v>
      </c>
      <c r="I65" s="42">
        <v>0</v>
      </c>
      <c r="J65" s="49">
        <f>I65*100%/D65</f>
        <v>0</v>
      </c>
      <c r="K65" s="42">
        <v>0</v>
      </c>
      <c r="L65" s="49">
        <f>K65*100%/D65</f>
        <v>0</v>
      </c>
      <c r="M65" s="49">
        <f>F65+H65</f>
        <v>1</v>
      </c>
      <c r="N65" s="64">
        <f>O65/12</f>
        <v>0.81372549019607854</v>
      </c>
      <c r="O65" s="66">
        <f>(E65*10+G65*8+I65*5+K65*2)/D65</f>
        <v>9.764705882352942</v>
      </c>
      <c r="P65" s="42"/>
    </row>
    <row r="66" spans="1:16" ht="15" thickBot="1" x14ac:dyDescent="0.35">
      <c r="A66" s="71"/>
      <c r="B66" s="71"/>
      <c r="C66" s="41"/>
      <c r="D66" s="41"/>
      <c r="E66" s="41"/>
      <c r="F66" s="50"/>
      <c r="G66" s="41"/>
      <c r="H66" s="50"/>
      <c r="I66" s="41"/>
      <c r="J66" s="50"/>
      <c r="K66" s="41"/>
      <c r="L66" s="50"/>
      <c r="M66" s="41"/>
      <c r="N66" s="65"/>
      <c r="O66" s="67"/>
      <c r="P66" s="41"/>
    </row>
    <row r="67" spans="1:16" x14ac:dyDescent="0.3">
      <c r="A67" s="40" t="s">
        <v>59</v>
      </c>
      <c r="B67" s="40" t="s">
        <v>60</v>
      </c>
      <c r="C67" s="42" t="s">
        <v>61</v>
      </c>
      <c r="D67" s="42">
        <v>28</v>
      </c>
      <c r="E67" s="42">
        <v>28</v>
      </c>
      <c r="F67" s="49">
        <f>E67*100%/D67</f>
        <v>1</v>
      </c>
      <c r="G67" s="42">
        <v>0</v>
      </c>
      <c r="H67" s="49">
        <f>G67*100%/D67</f>
        <v>0</v>
      </c>
      <c r="I67" s="42">
        <v>0</v>
      </c>
      <c r="J67" s="49">
        <f>I67*100%/D67</f>
        <v>0</v>
      </c>
      <c r="K67" s="42">
        <v>0</v>
      </c>
      <c r="L67" s="49">
        <f>K67*100%/D67</f>
        <v>0</v>
      </c>
      <c r="M67" s="49">
        <f>F67+H67</f>
        <v>1</v>
      </c>
      <c r="N67" s="64">
        <f>O67/12</f>
        <v>0.83333333333333337</v>
      </c>
      <c r="O67" s="66">
        <f>(E67*10+G67*8+I67*5+K67*2)/D67</f>
        <v>10</v>
      </c>
      <c r="P67" s="42"/>
    </row>
    <row r="68" spans="1:16" ht="15" thickBot="1" x14ac:dyDescent="0.35">
      <c r="A68" s="71"/>
      <c r="B68" s="71"/>
      <c r="C68" s="41"/>
      <c r="D68" s="41"/>
      <c r="E68" s="41"/>
      <c r="F68" s="50"/>
      <c r="G68" s="41"/>
      <c r="H68" s="50"/>
      <c r="I68" s="41"/>
      <c r="J68" s="50"/>
      <c r="K68" s="41"/>
      <c r="L68" s="50"/>
      <c r="M68" s="41"/>
      <c r="N68" s="65"/>
      <c r="O68" s="67"/>
      <c r="P68" s="41"/>
    </row>
    <row r="69" spans="1:16" x14ac:dyDescent="0.3">
      <c r="A69" s="40" t="s">
        <v>62</v>
      </c>
      <c r="B69" s="40" t="s">
        <v>63</v>
      </c>
      <c r="C69" s="42" t="s">
        <v>64</v>
      </c>
      <c r="D69" s="42">
        <v>28</v>
      </c>
      <c r="E69" s="42">
        <v>22</v>
      </c>
      <c r="F69" s="49">
        <f>E69*100%/D69</f>
        <v>0.7857142857142857</v>
      </c>
      <c r="G69" s="42">
        <v>3</v>
      </c>
      <c r="H69" s="49">
        <f>G69*100%/D69</f>
        <v>0.10714285714285714</v>
      </c>
      <c r="I69" s="42">
        <v>2</v>
      </c>
      <c r="J69" s="49">
        <f>I69*100%/D69</f>
        <v>7.1428571428571425E-2</v>
      </c>
      <c r="K69" s="42">
        <v>0</v>
      </c>
      <c r="L69" s="49">
        <f>K69*100%/D69</f>
        <v>0</v>
      </c>
      <c r="M69" s="49">
        <f>F69+H69</f>
        <v>0.89285714285714279</v>
      </c>
      <c r="N69" s="64">
        <f>O69/12</f>
        <v>0.75595238095238093</v>
      </c>
      <c r="O69" s="66">
        <f>(E69*10+G69*8+I69*5+K69*2)/D69</f>
        <v>9.0714285714285712</v>
      </c>
      <c r="P69" s="42"/>
    </row>
    <row r="70" spans="1:16" ht="15" thickBot="1" x14ac:dyDescent="0.35">
      <c r="A70" s="71"/>
      <c r="B70" s="71"/>
      <c r="C70" s="41"/>
      <c r="D70" s="41"/>
      <c r="E70" s="41"/>
      <c r="F70" s="50"/>
      <c r="G70" s="41"/>
      <c r="H70" s="50"/>
      <c r="I70" s="41"/>
      <c r="J70" s="50"/>
      <c r="K70" s="41"/>
      <c r="L70" s="50"/>
      <c r="M70" s="41"/>
      <c r="N70" s="65"/>
      <c r="O70" s="67"/>
      <c r="P70" s="41"/>
    </row>
    <row r="71" spans="1:16" x14ac:dyDescent="0.3">
      <c r="A71" s="21" t="s">
        <v>65</v>
      </c>
      <c r="B71" s="21" t="s">
        <v>66</v>
      </c>
      <c r="C71" s="17" t="s">
        <v>48</v>
      </c>
      <c r="D71" s="17">
        <v>45</v>
      </c>
      <c r="E71" s="17">
        <v>37</v>
      </c>
      <c r="F71" s="19">
        <f>E71*100%/D71</f>
        <v>0.82222222222222219</v>
      </c>
      <c r="G71" s="17">
        <v>8</v>
      </c>
      <c r="H71" s="19">
        <f>G71*100%/D71</f>
        <v>0.17777777777777778</v>
      </c>
      <c r="I71" s="17">
        <v>0</v>
      </c>
      <c r="J71" s="19">
        <f>I71*100%/D71</f>
        <v>0</v>
      </c>
      <c r="K71" s="17">
        <v>0</v>
      </c>
      <c r="L71" s="19">
        <f>K71*100%/D71</f>
        <v>0</v>
      </c>
      <c r="M71" s="19">
        <f>F71+H71</f>
        <v>1</v>
      </c>
      <c r="N71" s="27">
        <f>O71/12</f>
        <v>0.8037037037037037</v>
      </c>
      <c r="O71" s="29">
        <f>(E71*10+G71*8+I71*5+K71*2)/D71</f>
        <v>9.6444444444444439</v>
      </c>
      <c r="P71" s="17"/>
    </row>
    <row r="72" spans="1:16" ht="15" thickBot="1" x14ac:dyDescent="0.35">
      <c r="A72" s="22"/>
      <c r="B72" s="22"/>
      <c r="C72" s="18"/>
      <c r="D72" s="18"/>
      <c r="E72" s="18"/>
      <c r="F72" s="20"/>
      <c r="G72" s="18"/>
      <c r="H72" s="20"/>
      <c r="I72" s="18"/>
      <c r="J72" s="20"/>
      <c r="K72" s="18"/>
      <c r="L72" s="20"/>
      <c r="M72" s="18"/>
      <c r="N72" s="28"/>
      <c r="O72" s="30"/>
      <c r="P72" s="18"/>
    </row>
    <row r="73" spans="1:16" x14ac:dyDescent="0.3">
      <c r="A73" s="21" t="s">
        <v>68</v>
      </c>
      <c r="B73" s="21" t="s">
        <v>67</v>
      </c>
      <c r="C73" s="17" t="s">
        <v>45</v>
      </c>
      <c r="D73" s="17">
        <v>45</v>
      </c>
      <c r="E73" s="17">
        <v>38</v>
      </c>
      <c r="F73" s="19">
        <f>E73*100%/D73</f>
        <v>0.84444444444444444</v>
      </c>
      <c r="G73" s="17">
        <v>7</v>
      </c>
      <c r="H73" s="19">
        <f>G73*100%/D73</f>
        <v>0.15555555555555556</v>
      </c>
      <c r="I73" s="17">
        <v>0</v>
      </c>
      <c r="J73" s="19">
        <f>I73*100%/D73</f>
        <v>0</v>
      </c>
      <c r="K73" s="17">
        <v>0</v>
      </c>
      <c r="L73" s="19">
        <f>K73*100%/D73</f>
        <v>0</v>
      </c>
      <c r="M73" s="19">
        <f>F73+H73</f>
        <v>1</v>
      </c>
      <c r="N73" s="27">
        <f>O73/12</f>
        <v>0.80740740740740735</v>
      </c>
      <c r="O73" s="29">
        <f>(E73*10+G73*8+I73*5+K73*2)/D73</f>
        <v>9.6888888888888882</v>
      </c>
      <c r="P73" s="17"/>
    </row>
    <row r="74" spans="1:16" ht="15" thickBot="1" x14ac:dyDescent="0.35">
      <c r="A74" s="22"/>
      <c r="B74" s="22"/>
      <c r="C74" s="18"/>
      <c r="D74" s="18"/>
      <c r="E74" s="18"/>
      <c r="F74" s="20"/>
      <c r="G74" s="18"/>
      <c r="H74" s="20"/>
      <c r="I74" s="18"/>
      <c r="J74" s="20"/>
      <c r="K74" s="18"/>
      <c r="L74" s="20"/>
      <c r="M74" s="18"/>
      <c r="N74" s="28"/>
      <c r="O74" s="30"/>
      <c r="P74" s="18"/>
    </row>
    <row r="77" spans="1:16" ht="24" thickBot="1" x14ac:dyDescent="0.5">
      <c r="A77" s="3" t="s">
        <v>33</v>
      </c>
      <c r="B77" s="2"/>
      <c r="C77" s="2"/>
      <c r="D77" s="2"/>
      <c r="E77" s="2"/>
      <c r="F77" s="16" t="s">
        <v>75</v>
      </c>
      <c r="G77" s="16" t="s">
        <v>74</v>
      </c>
      <c r="K77" s="4"/>
      <c r="L77" s="4" t="s">
        <v>40</v>
      </c>
    </row>
    <row r="78" spans="1:16" ht="18.600000000000001" thickBot="1" x14ac:dyDescent="0.35">
      <c r="A78" s="52" t="s">
        <v>2</v>
      </c>
      <c r="B78" s="52" t="s">
        <v>3</v>
      </c>
      <c r="C78" s="55" t="s">
        <v>4</v>
      </c>
      <c r="D78" s="55" t="s">
        <v>5</v>
      </c>
      <c r="E78" s="68" t="s">
        <v>6</v>
      </c>
      <c r="F78" s="69"/>
      <c r="G78" s="69"/>
      <c r="H78" s="69"/>
      <c r="I78" s="69"/>
      <c r="J78" s="69"/>
      <c r="K78" s="69"/>
      <c r="L78" s="70"/>
      <c r="M78" s="52" t="s">
        <v>7</v>
      </c>
      <c r="N78" s="55" t="s">
        <v>1</v>
      </c>
      <c r="O78" s="55" t="s">
        <v>0</v>
      </c>
      <c r="P78" s="52" t="s">
        <v>14</v>
      </c>
    </row>
    <row r="79" spans="1:16" ht="18.600000000000001" thickBot="1" x14ac:dyDescent="0.35">
      <c r="A79" s="53"/>
      <c r="B79" s="53"/>
      <c r="C79" s="56"/>
      <c r="D79" s="56"/>
      <c r="E79" s="58" t="s">
        <v>8</v>
      </c>
      <c r="F79" s="59"/>
      <c r="G79" s="58" t="s">
        <v>9</v>
      </c>
      <c r="H79" s="59"/>
      <c r="I79" s="58" t="s">
        <v>10</v>
      </c>
      <c r="J79" s="59"/>
      <c r="K79" s="58" t="s">
        <v>11</v>
      </c>
      <c r="L79" s="59"/>
      <c r="M79" s="53"/>
      <c r="N79" s="56"/>
      <c r="O79" s="56"/>
      <c r="P79" s="53"/>
    </row>
    <row r="80" spans="1:16" ht="18.600000000000001" thickBot="1" x14ac:dyDescent="0.35">
      <c r="A80" s="54"/>
      <c r="B80" s="54"/>
      <c r="C80" s="57"/>
      <c r="D80" s="57"/>
      <c r="E80" s="1" t="s">
        <v>12</v>
      </c>
      <c r="F80" s="1" t="s">
        <v>13</v>
      </c>
      <c r="G80" s="1" t="s">
        <v>12</v>
      </c>
      <c r="H80" s="1" t="s">
        <v>13</v>
      </c>
      <c r="I80" s="1" t="s">
        <v>12</v>
      </c>
      <c r="J80" s="1" t="s">
        <v>13</v>
      </c>
      <c r="K80" s="1" t="s">
        <v>12</v>
      </c>
      <c r="L80" s="1" t="s">
        <v>13</v>
      </c>
      <c r="M80" s="54"/>
      <c r="N80" s="57"/>
      <c r="O80" s="57"/>
      <c r="P80" s="54"/>
    </row>
    <row r="81" spans="1:16" ht="14.4" customHeight="1" x14ac:dyDescent="0.3">
      <c r="A81" s="74" t="s">
        <v>17</v>
      </c>
      <c r="B81" s="74" t="s">
        <v>18</v>
      </c>
      <c r="C81" s="75">
        <v>5</v>
      </c>
      <c r="D81" s="75">
        <v>49</v>
      </c>
      <c r="E81" s="75">
        <v>10</v>
      </c>
      <c r="F81" s="76">
        <f>E81*100%/D81</f>
        <v>0.20408163265306123</v>
      </c>
      <c r="G81" s="75">
        <v>24</v>
      </c>
      <c r="H81" s="76">
        <f>G81*100%/D81</f>
        <v>0.48979591836734693</v>
      </c>
      <c r="I81" s="75">
        <v>15</v>
      </c>
      <c r="J81" s="76">
        <f>I81*100%/D81</f>
        <v>0.30612244897959184</v>
      </c>
      <c r="K81" s="75">
        <v>0</v>
      </c>
      <c r="L81" s="76">
        <f>K81*100%/D81</f>
        <v>0</v>
      </c>
      <c r="M81" s="76">
        <f>F81+H81</f>
        <v>0.69387755102040816</v>
      </c>
      <c r="N81" s="77">
        <f>O81/12</f>
        <v>0.62414965986394555</v>
      </c>
      <c r="O81" s="78">
        <f>(E81*10+G81*8+I81*5+K81*2)/D81</f>
        <v>7.4897959183673466</v>
      </c>
      <c r="P81" s="75"/>
    </row>
    <row r="82" spans="1:16" ht="15" customHeight="1" thickBot="1" x14ac:dyDescent="0.35">
      <c r="A82" s="79"/>
      <c r="B82" s="80"/>
      <c r="C82" s="79"/>
      <c r="D82" s="79"/>
      <c r="E82" s="79"/>
      <c r="F82" s="81"/>
      <c r="G82" s="79"/>
      <c r="H82" s="81"/>
      <c r="I82" s="79"/>
      <c r="J82" s="81"/>
      <c r="K82" s="79"/>
      <c r="L82" s="81"/>
      <c r="M82" s="79"/>
      <c r="N82" s="82"/>
      <c r="O82" s="83"/>
      <c r="P82" s="79"/>
    </row>
    <row r="83" spans="1:16" ht="14.4" customHeight="1" x14ac:dyDescent="0.3">
      <c r="A83" s="74" t="s">
        <v>19</v>
      </c>
      <c r="B83" s="74" t="s">
        <v>20</v>
      </c>
      <c r="C83" s="75">
        <v>5</v>
      </c>
      <c r="D83" s="75">
        <v>49</v>
      </c>
      <c r="E83" s="75">
        <v>14</v>
      </c>
      <c r="F83" s="76">
        <f>E83*100%/D83</f>
        <v>0.2857142857142857</v>
      </c>
      <c r="G83" s="75">
        <v>29</v>
      </c>
      <c r="H83" s="76">
        <f>G83*100%/D83</f>
        <v>0.59183673469387754</v>
      </c>
      <c r="I83" s="75">
        <v>6</v>
      </c>
      <c r="J83" s="76">
        <f>I83*100%/D83</f>
        <v>0.12244897959183673</v>
      </c>
      <c r="K83" s="75">
        <v>0</v>
      </c>
      <c r="L83" s="76">
        <f>K83*100%/D83</f>
        <v>0</v>
      </c>
      <c r="M83" s="76">
        <f>F83+H83</f>
        <v>0.87755102040816324</v>
      </c>
      <c r="N83" s="77">
        <f>O83/12</f>
        <v>0.68367346938775508</v>
      </c>
      <c r="O83" s="78">
        <f>(E83*10+G83*8+I83*5+K83*2)/D83</f>
        <v>8.204081632653061</v>
      </c>
      <c r="P83" s="75"/>
    </row>
    <row r="84" spans="1:16" ht="15" customHeight="1" thickBot="1" x14ac:dyDescent="0.35">
      <c r="A84" s="80"/>
      <c r="B84" s="80"/>
      <c r="C84" s="79"/>
      <c r="D84" s="79"/>
      <c r="E84" s="79"/>
      <c r="F84" s="81"/>
      <c r="G84" s="79"/>
      <c r="H84" s="81"/>
      <c r="I84" s="79"/>
      <c r="J84" s="81"/>
      <c r="K84" s="79"/>
      <c r="L84" s="81"/>
      <c r="M84" s="79"/>
      <c r="N84" s="82"/>
      <c r="O84" s="83"/>
      <c r="P84" s="79"/>
    </row>
    <row r="85" spans="1:16" x14ac:dyDescent="0.3">
      <c r="A85" s="74" t="s">
        <v>25</v>
      </c>
      <c r="B85" s="74" t="s">
        <v>26</v>
      </c>
      <c r="C85" s="75">
        <v>5</v>
      </c>
      <c r="D85" s="75">
        <v>49</v>
      </c>
      <c r="E85" s="75">
        <v>10</v>
      </c>
      <c r="F85" s="76">
        <f>E85*100%/D85</f>
        <v>0.20408163265306123</v>
      </c>
      <c r="G85" s="75">
        <v>24</v>
      </c>
      <c r="H85" s="76">
        <f>G85*100%/D85</f>
        <v>0.48979591836734693</v>
      </c>
      <c r="I85" s="75">
        <v>15</v>
      </c>
      <c r="J85" s="76">
        <f>I85*100%/D85</f>
        <v>0.30612244897959184</v>
      </c>
      <c r="K85" s="75">
        <v>0</v>
      </c>
      <c r="L85" s="76">
        <f>K85*100%/D85</f>
        <v>0</v>
      </c>
      <c r="M85" s="76">
        <f>F85+H85</f>
        <v>0.69387755102040816</v>
      </c>
      <c r="N85" s="77">
        <f>O85/12</f>
        <v>0.62414965986394555</v>
      </c>
      <c r="O85" s="78">
        <f>(E85*10+G85*8+I85*5+K85*2)/D85</f>
        <v>7.4897959183673466</v>
      </c>
      <c r="P85" s="75"/>
    </row>
    <row r="86" spans="1:16" ht="15" thickBot="1" x14ac:dyDescent="0.35">
      <c r="A86" s="80"/>
      <c r="B86" s="80"/>
      <c r="C86" s="79"/>
      <c r="D86" s="79"/>
      <c r="E86" s="79"/>
      <c r="F86" s="81"/>
      <c r="G86" s="79"/>
      <c r="H86" s="81"/>
      <c r="I86" s="79"/>
      <c r="J86" s="81"/>
      <c r="K86" s="79"/>
      <c r="L86" s="81"/>
      <c r="M86" s="79"/>
      <c r="N86" s="82"/>
      <c r="O86" s="83"/>
      <c r="P86" s="79"/>
    </row>
    <row r="87" spans="1:16" x14ac:dyDescent="0.3">
      <c r="A87" s="84" t="s">
        <v>23</v>
      </c>
      <c r="B87" s="84" t="s">
        <v>24</v>
      </c>
      <c r="C87" s="85">
        <v>5</v>
      </c>
      <c r="D87" s="85">
        <v>49</v>
      </c>
      <c r="E87" s="85">
        <v>11</v>
      </c>
      <c r="F87" s="86">
        <f t="shared" ref="F87" si="0">E87*100%/D87</f>
        <v>0.22448979591836735</v>
      </c>
      <c r="G87" s="85">
        <v>25</v>
      </c>
      <c r="H87" s="86">
        <f t="shared" ref="H87" si="1">G87*100%/D87</f>
        <v>0.51020408163265307</v>
      </c>
      <c r="I87" s="85">
        <v>13</v>
      </c>
      <c r="J87" s="86">
        <f t="shared" ref="J87" si="2">I87*100%/D87</f>
        <v>0.26530612244897961</v>
      </c>
      <c r="K87" s="85">
        <v>0</v>
      </c>
      <c r="L87" s="86">
        <f t="shared" ref="L87" si="3">K87*100%/D87</f>
        <v>0</v>
      </c>
      <c r="M87" s="86">
        <f t="shared" ref="M87" si="4">F87+H87</f>
        <v>0.73469387755102045</v>
      </c>
      <c r="N87" s="87">
        <f t="shared" ref="N87" si="5">O87/12</f>
        <v>0.63775510204081631</v>
      </c>
      <c r="O87" s="88">
        <f t="shared" ref="O87" si="6">(E87*10+G87*8+I87*5+K87*2)/D87</f>
        <v>7.6530612244897958</v>
      </c>
      <c r="P87" s="85"/>
    </row>
    <row r="88" spans="1:16" ht="15" thickBot="1" x14ac:dyDescent="0.35">
      <c r="A88" s="89"/>
      <c r="B88" s="90"/>
      <c r="C88" s="90"/>
      <c r="D88" s="90"/>
      <c r="E88" s="90"/>
      <c r="F88" s="91"/>
      <c r="G88" s="90"/>
      <c r="H88" s="91"/>
      <c r="I88" s="90"/>
      <c r="J88" s="91"/>
      <c r="K88" s="90"/>
      <c r="L88" s="91"/>
      <c r="M88" s="90"/>
      <c r="N88" s="92"/>
      <c r="O88" s="93"/>
      <c r="P88" s="90"/>
    </row>
    <row r="89" spans="1:16" x14ac:dyDescent="0.3">
      <c r="A89" s="84" t="s">
        <v>15</v>
      </c>
      <c r="B89" s="94" t="s">
        <v>76</v>
      </c>
      <c r="C89" s="85">
        <v>5</v>
      </c>
      <c r="D89" s="85">
        <v>49</v>
      </c>
      <c r="E89" s="85">
        <v>9</v>
      </c>
      <c r="F89" s="86">
        <f t="shared" ref="F89" si="7">E89*100%/D89</f>
        <v>0.18367346938775511</v>
      </c>
      <c r="G89" s="85">
        <v>22</v>
      </c>
      <c r="H89" s="86">
        <f t="shared" ref="H89" si="8">G89*100%/D89</f>
        <v>0.44897959183673469</v>
      </c>
      <c r="I89" s="85">
        <v>19</v>
      </c>
      <c r="J89" s="86">
        <f t="shared" ref="J89" si="9">I89*100%/D89</f>
        <v>0.38775510204081631</v>
      </c>
      <c r="K89" s="85">
        <v>0</v>
      </c>
      <c r="L89" s="86">
        <f t="shared" ref="L89" si="10">K89*100%/D89</f>
        <v>0</v>
      </c>
      <c r="M89" s="86">
        <f t="shared" ref="M89" si="11">F89+H89</f>
        <v>0.63265306122448983</v>
      </c>
      <c r="N89" s="87">
        <f t="shared" ref="N89" si="12">O89/12</f>
        <v>0.61394557823129248</v>
      </c>
      <c r="O89" s="88">
        <f t="shared" ref="O89" si="13">(E89*10+G89*8+I89*5+K89*2)/D89</f>
        <v>7.3673469387755102</v>
      </c>
      <c r="P89" s="85"/>
    </row>
    <row r="90" spans="1:16" ht="15" thickBot="1" x14ac:dyDescent="0.35">
      <c r="A90" s="89"/>
      <c r="B90" s="89"/>
      <c r="C90" s="90"/>
      <c r="D90" s="90"/>
      <c r="E90" s="90"/>
      <c r="F90" s="91"/>
      <c r="G90" s="90"/>
      <c r="H90" s="91"/>
      <c r="I90" s="90"/>
      <c r="J90" s="91"/>
      <c r="K90" s="90"/>
      <c r="L90" s="91"/>
      <c r="M90" s="90"/>
      <c r="N90" s="92"/>
      <c r="O90" s="93"/>
      <c r="P90" s="90"/>
    </row>
    <row r="91" spans="1:16" x14ac:dyDescent="0.3">
      <c r="A91" s="74" t="s">
        <v>21</v>
      </c>
      <c r="B91" s="74" t="s">
        <v>47</v>
      </c>
      <c r="C91" s="75">
        <v>3</v>
      </c>
      <c r="D91" s="75">
        <v>29</v>
      </c>
      <c r="E91" s="75">
        <v>4</v>
      </c>
      <c r="F91" s="76">
        <f>E91*100%/D91</f>
        <v>0.13793103448275862</v>
      </c>
      <c r="G91" s="75">
        <v>12</v>
      </c>
      <c r="H91" s="76">
        <f>G91*100%/D91</f>
        <v>0.41379310344827586</v>
      </c>
      <c r="I91" s="75">
        <v>13</v>
      </c>
      <c r="J91" s="76">
        <f>I91*100%/D91</f>
        <v>0.44827586206896552</v>
      </c>
      <c r="K91" s="75">
        <v>0</v>
      </c>
      <c r="L91" s="76">
        <f>K91*100%/D91</f>
        <v>0</v>
      </c>
      <c r="M91" s="76">
        <f>F91+H91</f>
        <v>0.55172413793103448</v>
      </c>
      <c r="N91" s="77">
        <f>O91/12</f>
        <v>0.57758620689655171</v>
      </c>
      <c r="O91" s="78">
        <f>(E91*10+G91*8+I91*5+K91*2)/D91</f>
        <v>6.931034482758621</v>
      </c>
      <c r="P91" s="75"/>
    </row>
    <row r="92" spans="1:16" ht="15" thickBot="1" x14ac:dyDescent="0.35">
      <c r="A92" s="80"/>
      <c r="B92" s="80"/>
      <c r="C92" s="79"/>
      <c r="D92" s="79"/>
      <c r="E92" s="79"/>
      <c r="F92" s="81"/>
      <c r="G92" s="79"/>
      <c r="H92" s="81"/>
      <c r="I92" s="79"/>
      <c r="J92" s="81"/>
      <c r="K92" s="79"/>
      <c r="L92" s="81"/>
      <c r="M92" s="79"/>
      <c r="N92" s="82"/>
      <c r="O92" s="83"/>
      <c r="P92" s="79"/>
    </row>
    <row r="93" spans="1:16" x14ac:dyDescent="0.3">
      <c r="A93" s="74" t="s">
        <v>21</v>
      </c>
      <c r="B93" s="74" t="s">
        <v>22</v>
      </c>
      <c r="C93" s="75">
        <v>5</v>
      </c>
      <c r="D93" s="75">
        <v>49</v>
      </c>
      <c r="E93" s="75">
        <v>8</v>
      </c>
      <c r="F93" s="76">
        <f>E93*100%/D93</f>
        <v>0.16326530612244897</v>
      </c>
      <c r="G93" s="75">
        <v>18</v>
      </c>
      <c r="H93" s="76">
        <f>G93*100%/D93</f>
        <v>0.36734693877551022</v>
      </c>
      <c r="I93" s="75">
        <v>23</v>
      </c>
      <c r="J93" s="76">
        <f>I93*100%/D93</f>
        <v>0.46938775510204084</v>
      </c>
      <c r="K93" s="75">
        <v>0</v>
      </c>
      <c r="L93" s="76">
        <f>K93*100%/D93</f>
        <v>0</v>
      </c>
      <c r="M93" s="76">
        <f>F93+H93</f>
        <v>0.53061224489795922</v>
      </c>
      <c r="N93" s="77">
        <f>O93/12</f>
        <v>0.57653061224489799</v>
      </c>
      <c r="O93" s="78">
        <f>(E93*10+G93*8+I93*5+K93*2)/D93</f>
        <v>6.9183673469387754</v>
      </c>
      <c r="P93" s="75"/>
    </row>
    <row r="94" spans="1:16" ht="15" thickBot="1" x14ac:dyDescent="0.35">
      <c r="A94" s="80"/>
      <c r="B94" s="80"/>
      <c r="C94" s="79"/>
      <c r="D94" s="79"/>
      <c r="E94" s="79"/>
      <c r="F94" s="81"/>
      <c r="G94" s="79"/>
      <c r="H94" s="81"/>
      <c r="I94" s="79"/>
      <c r="J94" s="81"/>
      <c r="K94" s="79"/>
      <c r="L94" s="81"/>
      <c r="M94" s="79"/>
      <c r="N94" s="82"/>
      <c r="O94" s="83"/>
      <c r="P94" s="79"/>
    </row>
    <row r="95" spans="1:16" x14ac:dyDescent="0.3">
      <c r="A95" s="74" t="s">
        <v>21</v>
      </c>
      <c r="B95" s="74" t="s">
        <v>77</v>
      </c>
      <c r="C95" s="75">
        <v>9</v>
      </c>
      <c r="D95" s="75">
        <v>7</v>
      </c>
      <c r="E95" s="75">
        <v>4</v>
      </c>
      <c r="F95" s="76">
        <v>0.57399999999999995</v>
      </c>
      <c r="G95" s="75">
        <v>2</v>
      </c>
      <c r="H95" s="76">
        <v>0.28399999999999997</v>
      </c>
      <c r="I95" s="75">
        <v>1</v>
      </c>
      <c r="J95" s="76">
        <v>0.14199999999999999</v>
      </c>
      <c r="K95" s="75">
        <v>0</v>
      </c>
      <c r="L95" s="76">
        <v>0</v>
      </c>
      <c r="M95" s="76">
        <v>1</v>
      </c>
      <c r="N95" s="77">
        <v>0.71666666666666667</v>
      </c>
      <c r="O95" s="78">
        <v>8.6</v>
      </c>
      <c r="P95" s="75"/>
    </row>
    <row r="96" spans="1:16" ht="15" thickBot="1" x14ac:dyDescent="0.35">
      <c r="A96" s="80"/>
      <c r="B96" s="80"/>
      <c r="C96" s="79"/>
      <c r="D96" s="79"/>
      <c r="E96" s="79"/>
      <c r="F96" s="81"/>
      <c r="G96" s="79"/>
      <c r="H96" s="81"/>
      <c r="I96" s="79"/>
      <c r="J96" s="81"/>
      <c r="K96" s="79"/>
      <c r="L96" s="81"/>
      <c r="M96" s="79"/>
      <c r="N96" s="82"/>
      <c r="O96" s="83"/>
      <c r="P96" s="79"/>
    </row>
    <row r="97" spans="1:16" x14ac:dyDescent="0.3">
      <c r="A97" s="84" t="s">
        <v>34</v>
      </c>
      <c r="B97" s="84" t="s">
        <v>78</v>
      </c>
      <c r="C97" s="85">
        <v>3</v>
      </c>
      <c r="D97" s="85">
        <v>29</v>
      </c>
      <c r="E97" s="85">
        <v>5</v>
      </c>
      <c r="F97" s="86">
        <f>E97*100%/D97</f>
        <v>0.17241379310344829</v>
      </c>
      <c r="G97" s="85">
        <v>8</v>
      </c>
      <c r="H97" s="86">
        <f t="shared" ref="H97" si="14">G97*100%/D97</f>
        <v>0.27586206896551724</v>
      </c>
      <c r="I97" s="85">
        <v>7</v>
      </c>
      <c r="J97" s="86">
        <f t="shared" ref="J97" si="15">I97*100%/D97</f>
        <v>0.2413793103448276</v>
      </c>
      <c r="K97" s="85">
        <v>2</v>
      </c>
      <c r="L97" s="86">
        <f t="shared" ref="L97" si="16">K97*100%/D97</f>
        <v>6.8965517241379309E-2</v>
      </c>
      <c r="M97" s="86">
        <f t="shared" ref="M97" si="17">F97+H97</f>
        <v>0.44827586206896552</v>
      </c>
      <c r="N97" s="87">
        <f t="shared" ref="N97:N99" si="18">O97/12</f>
        <v>0.43965517241379309</v>
      </c>
      <c r="O97" s="88">
        <f t="shared" ref="O97" si="19">(E97*10+G97*8+I97*5+K97*2)/D97</f>
        <v>5.2758620689655169</v>
      </c>
      <c r="P97" s="85"/>
    </row>
    <row r="98" spans="1:16" ht="15" thickBot="1" x14ac:dyDescent="0.35">
      <c r="A98" s="89"/>
      <c r="B98" s="89"/>
      <c r="C98" s="90"/>
      <c r="D98" s="90"/>
      <c r="E98" s="90"/>
      <c r="F98" s="91"/>
      <c r="G98" s="90"/>
      <c r="H98" s="91"/>
      <c r="I98" s="90"/>
      <c r="J98" s="91"/>
      <c r="K98" s="90"/>
      <c r="L98" s="91"/>
      <c r="M98" s="90"/>
      <c r="N98" s="92"/>
      <c r="O98" s="93"/>
      <c r="P98" s="90"/>
    </row>
    <row r="99" spans="1:16" ht="14.4" customHeight="1" x14ac:dyDescent="0.3">
      <c r="A99" s="84" t="s">
        <v>34</v>
      </c>
      <c r="B99" s="84" t="s">
        <v>35</v>
      </c>
      <c r="C99" s="85"/>
      <c r="D99" s="85">
        <v>49</v>
      </c>
      <c r="E99" s="85">
        <v>19</v>
      </c>
      <c r="F99" s="86">
        <f t="shared" ref="F99" si="20">E99*100%/D99</f>
        <v>0.38775510204081631</v>
      </c>
      <c r="G99" s="85">
        <v>22</v>
      </c>
      <c r="H99" s="86">
        <f t="shared" ref="H99" si="21">G99*100%/D99</f>
        <v>0.44897959183673469</v>
      </c>
      <c r="I99" s="85">
        <v>4</v>
      </c>
      <c r="J99" s="86">
        <f t="shared" ref="J99" si="22">I99*100%/D99</f>
        <v>8.1632653061224483E-2</v>
      </c>
      <c r="K99" s="85">
        <v>0</v>
      </c>
      <c r="L99" s="86">
        <f t="shared" ref="L99" si="23">K99*100%/D99</f>
        <v>0</v>
      </c>
      <c r="M99" s="86">
        <f t="shared" ref="M99" si="24">F99+H99</f>
        <v>0.83673469387755106</v>
      </c>
      <c r="N99" s="87">
        <f t="shared" si="18"/>
        <v>0.71666666666666667</v>
      </c>
      <c r="O99" s="78">
        <v>8.6</v>
      </c>
      <c r="P99" s="85"/>
    </row>
    <row r="100" spans="1:16" ht="15" customHeight="1" thickBot="1" x14ac:dyDescent="0.35">
      <c r="A100" s="89"/>
      <c r="B100" s="89"/>
      <c r="C100" s="90"/>
      <c r="D100" s="90"/>
      <c r="E100" s="90"/>
      <c r="F100" s="91"/>
      <c r="G100" s="90"/>
      <c r="H100" s="91"/>
      <c r="I100" s="90"/>
      <c r="J100" s="91"/>
      <c r="K100" s="90"/>
      <c r="L100" s="91"/>
      <c r="M100" s="90"/>
      <c r="N100" s="92"/>
      <c r="O100" s="83"/>
      <c r="P100" s="90"/>
    </row>
    <row r="101" spans="1:16" ht="14.4" customHeight="1" x14ac:dyDescent="0.3">
      <c r="A101" s="84" t="s">
        <v>34</v>
      </c>
      <c r="B101" s="84" t="s">
        <v>82</v>
      </c>
      <c r="C101" s="85">
        <v>5</v>
      </c>
      <c r="D101" s="85">
        <v>49</v>
      </c>
      <c r="E101" s="85">
        <v>19</v>
      </c>
      <c r="F101" s="86">
        <f t="shared" ref="F101" si="25">E101*100%/D101</f>
        <v>0.38775510204081631</v>
      </c>
      <c r="G101" s="85">
        <v>27</v>
      </c>
      <c r="H101" s="86">
        <f t="shared" ref="H101" si="26">G101*100%/D101</f>
        <v>0.55102040816326525</v>
      </c>
      <c r="I101" s="85">
        <v>3</v>
      </c>
      <c r="J101" s="86">
        <f t="shared" ref="J101" si="27">I101*100%/D101</f>
        <v>6.1224489795918366E-2</v>
      </c>
      <c r="K101" s="85">
        <v>0</v>
      </c>
      <c r="L101" s="86">
        <f t="shared" ref="L101" si="28">K101*100%/D101</f>
        <v>0</v>
      </c>
      <c r="M101" s="86">
        <f t="shared" ref="M101" si="29">F101+H101</f>
        <v>0.93877551020408156</v>
      </c>
      <c r="N101" s="87">
        <f t="shared" ref="N101" si="30">O101/12</f>
        <v>0.7159863945578232</v>
      </c>
      <c r="O101" s="88">
        <f t="shared" ref="O101" si="31">(E101*10+G101*8+I101*5+K101*2)/D101</f>
        <v>8.591836734693878</v>
      </c>
      <c r="P101" s="85"/>
    </row>
    <row r="102" spans="1:16" ht="15" customHeight="1" thickBot="1" x14ac:dyDescent="0.35">
      <c r="A102" s="89"/>
      <c r="B102" s="89"/>
      <c r="C102" s="90"/>
      <c r="D102" s="90"/>
      <c r="E102" s="90"/>
      <c r="F102" s="91"/>
      <c r="G102" s="90"/>
      <c r="H102" s="91"/>
      <c r="I102" s="90"/>
      <c r="J102" s="91"/>
      <c r="K102" s="90"/>
      <c r="L102" s="91"/>
      <c r="M102" s="90"/>
      <c r="N102" s="92"/>
      <c r="O102" s="93"/>
      <c r="P102" s="90"/>
    </row>
    <row r="103" spans="1:16" x14ac:dyDescent="0.3">
      <c r="A103" s="84" t="s">
        <v>29</v>
      </c>
      <c r="B103" s="84" t="s">
        <v>30</v>
      </c>
      <c r="C103" s="85">
        <v>3</v>
      </c>
      <c r="D103" s="85">
        <v>29</v>
      </c>
      <c r="E103" s="85">
        <v>4</v>
      </c>
      <c r="F103" s="86">
        <f t="shared" ref="F103" si="32">E103*100%/D103</f>
        <v>0.13793103448275862</v>
      </c>
      <c r="G103" s="85">
        <v>12</v>
      </c>
      <c r="H103" s="86">
        <f t="shared" ref="H103" si="33">G103*100%/D103</f>
        <v>0.41379310344827586</v>
      </c>
      <c r="I103" s="85">
        <v>13</v>
      </c>
      <c r="J103" s="86">
        <f t="shared" ref="J103" si="34">I103*100%/D103</f>
        <v>0.44827586206896552</v>
      </c>
      <c r="K103" s="85">
        <v>0</v>
      </c>
      <c r="L103" s="86">
        <f t="shared" ref="L103" si="35">K103*100%/D103</f>
        <v>0</v>
      </c>
      <c r="M103" s="86">
        <f t="shared" ref="M103" si="36">F103+H103</f>
        <v>0.55172413793103448</v>
      </c>
      <c r="N103" s="87">
        <f t="shared" ref="N103" si="37">O103/12</f>
        <v>0.57758620689655171</v>
      </c>
      <c r="O103" s="88">
        <f t="shared" ref="O103" si="38">(E103*10+G103*8+I103*5+K103*2)/D103</f>
        <v>6.931034482758621</v>
      </c>
      <c r="P103" s="85"/>
    </row>
    <row r="104" spans="1:16" ht="15" thickBot="1" x14ac:dyDescent="0.35">
      <c r="A104" s="89"/>
      <c r="B104" s="89"/>
      <c r="C104" s="90"/>
      <c r="D104" s="90"/>
      <c r="E104" s="90"/>
      <c r="F104" s="91"/>
      <c r="G104" s="90"/>
      <c r="H104" s="91"/>
      <c r="I104" s="90"/>
      <c r="J104" s="91"/>
      <c r="K104" s="90"/>
      <c r="L104" s="91"/>
      <c r="M104" s="91"/>
      <c r="N104" s="92"/>
      <c r="O104" s="93"/>
      <c r="P104" s="90"/>
    </row>
    <row r="105" spans="1:16" x14ac:dyDescent="0.3">
      <c r="A105" s="84" t="s">
        <v>29</v>
      </c>
      <c r="B105" s="84" t="s">
        <v>32</v>
      </c>
      <c r="C105" s="85">
        <v>3</v>
      </c>
      <c r="D105" s="85">
        <v>29</v>
      </c>
      <c r="E105" s="85">
        <v>4</v>
      </c>
      <c r="F105" s="86">
        <f t="shared" ref="F105" si="39">E105*100%/D105</f>
        <v>0.13793103448275862</v>
      </c>
      <c r="G105" s="85">
        <v>14</v>
      </c>
      <c r="H105" s="86">
        <f t="shared" ref="H105" si="40">G105*100%/D105</f>
        <v>0.48275862068965519</v>
      </c>
      <c r="I105" s="85">
        <v>11</v>
      </c>
      <c r="J105" s="86">
        <f t="shared" ref="J105" si="41">I105*100%/D105</f>
        <v>0.37931034482758619</v>
      </c>
      <c r="K105" s="85">
        <v>0</v>
      </c>
      <c r="L105" s="86">
        <f t="shared" ref="L105" si="42">K105*100%/D105</f>
        <v>0</v>
      </c>
      <c r="M105" s="86">
        <f t="shared" ref="M105" si="43">F105+H105</f>
        <v>0.62068965517241381</v>
      </c>
      <c r="N105" s="87">
        <f t="shared" ref="N105" si="44">O105/12</f>
        <v>0.59482758620689657</v>
      </c>
      <c r="O105" s="88">
        <f t="shared" ref="O105" si="45">(E105*10+G105*8+I105*5+K105*2)/D105</f>
        <v>7.1379310344827589</v>
      </c>
      <c r="P105" s="85"/>
    </row>
    <row r="106" spans="1:16" ht="15" thickBot="1" x14ac:dyDescent="0.35">
      <c r="A106" s="89"/>
      <c r="B106" s="89"/>
      <c r="C106" s="90"/>
      <c r="D106" s="90"/>
      <c r="E106" s="90"/>
      <c r="F106" s="91"/>
      <c r="G106" s="90"/>
      <c r="H106" s="91"/>
      <c r="I106" s="90"/>
      <c r="J106" s="91"/>
      <c r="K106" s="90"/>
      <c r="L106" s="91"/>
      <c r="M106" s="90"/>
      <c r="N106" s="92"/>
      <c r="O106" s="93"/>
      <c r="P106" s="90"/>
    </row>
    <row r="107" spans="1:16" x14ac:dyDescent="0.3">
      <c r="A107" s="74" t="s">
        <v>27</v>
      </c>
      <c r="B107" s="74" t="s">
        <v>79</v>
      </c>
      <c r="C107" s="75">
        <v>4</v>
      </c>
      <c r="D107" s="75">
        <v>37</v>
      </c>
      <c r="E107" s="75">
        <v>5</v>
      </c>
      <c r="F107" s="76">
        <f>E107*100%/D107</f>
        <v>0.13513513513513514</v>
      </c>
      <c r="G107" s="75">
        <v>16</v>
      </c>
      <c r="H107" s="76">
        <f>G107*100%/D107</f>
        <v>0.43243243243243246</v>
      </c>
      <c r="I107" s="75">
        <v>16</v>
      </c>
      <c r="J107" s="76">
        <f>I107*100%/D107</f>
        <v>0.43243243243243246</v>
      </c>
      <c r="K107" s="75">
        <v>0</v>
      </c>
      <c r="L107" s="76">
        <f>K107*100%/D107</f>
        <v>0</v>
      </c>
      <c r="M107" s="76">
        <f>F107+H107</f>
        <v>0.56756756756756754</v>
      </c>
      <c r="N107" s="77">
        <f>O107/12</f>
        <v>0.58108108108108103</v>
      </c>
      <c r="O107" s="78">
        <f>(E107*10+G107*8+I107*5+K107*2)/D107</f>
        <v>6.9729729729729728</v>
      </c>
      <c r="P107" s="75"/>
    </row>
    <row r="108" spans="1:16" ht="15" thickBot="1" x14ac:dyDescent="0.35">
      <c r="A108" s="80"/>
      <c r="B108" s="80"/>
      <c r="C108" s="79"/>
      <c r="D108" s="79"/>
      <c r="E108" s="79"/>
      <c r="F108" s="81"/>
      <c r="G108" s="79"/>
      <c r="H108" s="81"/>
      <c r="I108" s="79"/>
      <c r="J108" s="81"/>
      <c r="K108" s="79"/>
      <c r="L108" s="81"/>
      <c r="M108" s="79"/>
      <c r="N108" s="82"/>
      <c r="O108" s="83"/>
      <c r="P108" s="79"/>
    </row>
    <row r="109" spans="1:16" x14ac:dyDescent="0.3">
      <c r="A109" s="74" t="s">
        <v>27</v>
      </c>
      <c r="B109" s="74" t="s">
        <v>77</v>
      </c>
      <c r="C109" s="75">
        <v>2</v>
      </c>
      <c r="D109" s="75">
        <v>20</v>
      </c>
      <c r="E109" s="75">
        <v>5</v>
      </c>
      <c r="F109" s="76">
        <f>E109*100%/D109</f>
        <v>0.25</v>
      </c>
      <c r="G109" s="75">
        <v>12</v>
      </c>
      <c r="H109" s="76">
        <f>G109*100%/D109</f>
        <v>0.6</v>
      </c>
      <c r="I109" s="75">
        <v>3</v>
      </c>
      <c r="J109" s="76">
        <f>I109*100%/D109</f>
        <v>0.15</v>
      </c>
      <c r="K109" s="75">
        <v>0</v>
      </c>
      <c r="L109" s="76">
        <f>K109*100%/D109</f>
        <v>0</v>
      </c>
      <c r="M109" s="76">
        <f>F109+H109</f>
        <v>0.85</v>
      </c>
      <c r="N109" s="77">
        <f>O109/12</f>
        <v>0.67083333333333339</v>
      </c>
      <c r="O109" s="78">
        <f>(E109*10+G109*8+I109*5+K109*2)/D109</f>
        <v>8.0500000000000007</v>
      </c>
      <c r="P109" s="75"/>
    </row>
    <row r="110" spans="1:16" ht="15" thickBot="1" x14ac:dyDescent="0.35">
      <c r="A110" s="80"/>
      <c r="B110" s="80"/>
      <c r="C110" s="79"/>
      <c r="D110" s="79"/>
      <c r="E110" s="79"/>
      <c r="F110" s="81"/>
      <c r="G110" s="79"/>
      <c r="H110" s="81"/>
      <c r="I110" s="79"/>
      <c r="J110" s="81"/>
      <c r="K110" s="79"/>
      <c r="L110" s="81"/>
      <c r="M110" s="79"/>
      <c r="N110" s="82"/>
      <c r="O110" s="83"/>
      <c r="P110" s="79"/>
    </row>
    <row r="111" spans="1:16" x14ac:dyDescent="0.3">
      <c r="A111" s="84" t="s">
        <v>37</v>
      </c>
      <c r="B111" s="84" t="s">
        <v>77</v>
      </c>
      <c r="C111" s="85">
        <v>5</v>
      </c>
      <c r="D111" s="85">
        <v>49</v>
      </c>
      <c r="E111" s="85">
        <v>7</v>
      </c>
      <c r="F111" s="86">
        <f t="shared" ref="F111" si="46">E111*100%/D111</f>
        <v>0.14285714285714285</v>
      </c>
      <c r="G111" s="85">
        <v>27</v>
      </c>
      <c r="H111" s="86">
        <f t="shared" ref="H111" si="47">G111*100%/D111</f>
        <v>0.55102040816326525</v>
      </c>
      <c r="I111" s="85">
        <v>21</v>
      </c>
      <c r="J111" s="86">
        <f t="shared" ref="J111" si="48">I111*100%/D111</f>
        <v>0.42857142857142855</v>
      </c>
      <c r="K111" s="85">
        <v>1</v>
      </c>
      <c r="L111" s="86">
        <f t="shared" ref="L111" si="49">K111*100%/D111</f>
        <v>2.0408163265306121E-2</v>
      </c>
      <c r="M111" s="86">
        <f t="shared" ref="M111" si="50">F111+H111</f>
        <v>0.69387755102040805</v>
      </c>
      <c r="N111" s="87">
        <f t="shared" ref="N111" si="51">O111/12</f>
        <v>0.66836734693877553</v>
      </c>
      <c r="O111" s="88">
        <f t="shared" ref="O111" si="52">(E111*10+G111*8+I111*5+K111*2)/D111</f>
        <v>8.0204081632653068</v>
      </c>
      <c r="P111" s="72"/>
    </row>
    <row r="112" spans="1:16" ht="15" thickBot="1" x14ac:dyDescent="0.35">
      <c r="A112" s="89"/>
      <c r="B112" s="89"/>
      <c r="C112" s="90"/>
      <c r="D112" s="90"/>
      <c r="E112" s="90"/>
      <c r="F112" s="91"/>
      <c r="G112" s="90"/>
      <c r="H112" s="91"/>
      <c r="I112" s="90"/>
      <c r="J112" s="91"/>
      <c r="K112" s="90"/>
      <c r="L112" s="91"/>
      <c r="M112" s="90"/>
      <c r="N112" s="92"/>
      <c r="O112" s="93"/>
      <c r="P112" s="73"/>
    </row>
    <row r="113" spans="1:16" x14ac:dyDescent="0.3">
      <c r="A113" s="74" t="s">
        <v>80</v>
      </c>
      <c r="B113" s="74" t="s">
        <v>81</v>
      </c>
      <c r="C113" s="75">
        <v>3</v>
      </c>
      <c r="D113" s="75">
        <v>27</v>
      </c>
      <c r="E113" s="75">
        <v>24</v>
      </c>
      <c r="F113" s="76">
        <f>E113*100%/D113</f>
        <v>0.88888888888888884</v>
      </c>
      <c r="G113" s="75">
        <v>2</v>
      </c>
      <c r="H113" s="76">
        <f>G113*100%/D113</f>
        <v>7.407407407407407E-2</v>
      </c>
      <c r="I113" s="75">
        <v>1</v>
      </c>
      <c r="J113" s="76">
        <f>I113*100%/D113</f>
        <v>3.7037037037037035E-2</v>
      </c>
      <c r="K113" s="75">
        <v>0</v>
      </c>
      <c r="L113" s="76">
        <f>K113*100%/D113</f>
        <v>0</v>
      </c>
      <c r="M113" s="76">
        <f>F113+H113</f>
        <v>0.96296296296296291</v>
      </c>
      <c r="N113" s="77">
        <f>O113/12</f>
        <v>0.80555555555555547</v>
      </c>
      <c r="O113" s="78">
        <f>(E113*10+G113*8+I113*5+K113*2)/D113</f>
        <v>9.6666666666666661</v>
      </c>
      <c r="P113" s="75"/>
    </row>
    <row r="114" spans="1:16" ht="15" thickBot="1" x14ac:dyDescent="0.35">
      <c r="A114" s="80"/>
      <c r="B114" s="80"/>
      <c r="C114" s="79"/>
      <c r="D114" s="79"/>
      <c r="E114" s="79"/>
      <c r="F114" s="81"/>
      <c r="G114" s="79"/>
      <c r="H114" s="81"/>
      <c r="I114" s="79"/>
      <c r="J114" s="81"/>
      <c r="K114" s="79"/>
      <c r="L114" s="81"/>
      <c r="M114" s="79"/>
      <c r="N114" s="82"/>
      <c r="O114" s="83"/>
      <c r="P114" s="79"/>
    </row>
    <row r="115" spans="1:16" x14ac:dyDescent="0.3">
      <c r="A115" s="74" t="s">
        <v>65</v>
      </c>
      <c r="B115" s="74" t="s">
        <v>66</v>
      </c>
      <c r="C115" s="75">
        <v>5</v>
      </c>
      <c r="D115" s="75">
        <v>49</v>
      </c>
      <c r="E115" s="75">
        <v>44</v>
      </c>
      <c r="F115" s="76">
        <f>E115*100%/D115</f>
        <v>0.89795918367346939</v>
      </c>
      <c r="G115" s="75">
        <v>5</v>
      </c>
      <c r="H115" s="76">
        <f>G115*100%/D115</f>
        <v>0.10204081632653061</v>
      </c>
      <c r="I115" s="75">
        <v>0</v>
      </c>
      <c r="J115" s="76">
        <f>I115*100%/D115</f>
        <v>0</v>
      </c>
      <c r="K115" s="75">
        <v>0</v>
      </c>
      <c r="L115" s="76">
        <f>K115*100%/D115</f>
        <v>0</v>
      </c>
      <c r="M115" s="76">
        <f>F115+H115</f>
        <v>1</v>
      </c>
      <c r="N115" s="77">
        <f>O115/12</f>
        <v>0.81632653061224492</v>
      </c>
      <c r="O115" s="78">
        <f>(E115*10+G115*8+I115*5+K115*2)/D115</f>
        <v>9.795918367346939</v>
      </c>
      <c r="P115" s="75"/>
    </row>
    <row r="116" spans="1:16" ht="15" thickBot="1" x14ac:dyDescent="0.35">
      <c r="A116" s="80"/>
      <c r="B116" s="80"/>
      <c r="C116" s="79"/>
      <c r="D116" s="79"/>
      <c r="E116" s="79"/>
      <c r="F116" s="81"/>
      <c r="G116" s="79"/>
      <c r="H116" s="81"/>
      <c r="I116" s="79"/>
      <c r="J116" s="81"/>
      <c r="K116" s="79"/>
      <c r="L116" s="81"/>
      <c r="M116" s="79"/>
      <c r="N116" s="82"/>
      <c r="O116" s="83"/>
      <c r="P116" s="79"/>
    </row>
    <row r="117" spans="1:16" x14ac:dyDescent="0.3">
      <c r="A117" s="74" t="s">
        <v>65</v>
      </c>
      <c r="B117" s="74" t="s">
        <v>83</v>
      </c>
      <c r="C117" s="75">
        <v>3</v>
      </c>
      <c r="D117" s="75">
        <v>29</v>
      </c>
      <c r="E117" s="75">
        <v>17</v>
      </c>
      <c r="F117" s="76">
        <f>E117*100%/D117</f>
        <v>0.58620689655172409</v>
      </c>
      <c r="G117" s="75">
        <v>12</v>
      </c>
      <c r="H117" s="76">
        <f>G117*100%/D117</f>
        <v>0.41379310344827586</v>
      </c>
      <c r="I117" s="75">
        <v>0</v>
      </c>
      <c r="J117" s="76">
        <f>I117*100%/D117</f>
        <v>0</v>
      </c>
      <c r="K117" s="75">
        <v>0</v>
      </c>
      <c r="L117" s="76">
        <f>K117*100%/D117</f>
        <v>0</v>
      </c>
      <c r="M117" s="76">
        <f>F117+H117</f>
        <v>1</v>
      </c>
      <c r="N117" s="77">
        <f>O117/12</f>
        <v>0.76436781609195403</v>
      </c>
      <c r="O117" s="78">
        <f>(E117*10+G117*8+I117*5+K117*2)/D117</f>
        <v>9.1724137931034484</v>
      </c>
      <c r="P117" s="75"/>
    </row>
    <row r="118" spans="1:16" ht="15" thickBot="1" x14ac:dyDescent="0.35">
      <c r="A118" s="80"/>
      <c r="B118" s="80"/>
      <c r="C118" s="79"/>
      <c r="D118" s="79"/>
      <c r="E118" s="79"/>
      <c r="F118" s="81"/>
      <c r="G118" s="79"/>
      <c r="H118" s="81"/>
      <c r="I118" s="79"/>
      <c r="J118" s="81"/>
      <c r="K118" s="79"/>
      <c r="L118" s="81"/>
      <c r="M118" s="79"/>
      <c r="N118" s="82"/>
      <c r="O118" s="83"/>
      <c r="P118" s="79"/>
    </row>
    <row r="119" spans="1:16" x14ac:dyDescent="0.3">
      <c r="A119" s="84" t="s">
        <v>23</v>
      </c>
      <c r="B119" s="84" t="s">
        <v>67</v>
      </c>
      <c r="C119" s="85">
        <v>2</v>
      </c>
      <c r="D119" s="85">
        <v>20</v>
      </c>
      <c r="E119" s="85">
        <v>18</v>
      </c>
      <c r="F119" s="86">
        <f t="shared" ref="F119" si="53">E119*100%/D119</f>
        <v>0.9</v>
      </c>
      <c r="G119" s="85">
        <v>2</v>
      </c>
      <c r="H119" s="86">
        <f t="shared" ref="H119" si="54">G119*100%/D119</f>
        <v>0.1</v>
      </c>
      <c r="I119" s="85">
        <v>0</v>
      </c>
      <c r="J119" s="86">
        <f t="shared" ref="J119" si="55">I119*100%/D119</f>
        <v>0</v>
      </c>
      <c r="K119" s="85">
        <v>0</v>
      </c>
      <c r="L119" s="86">
        <f t="shared" ref="L119" si="56">K119*100%/D119</f>
        <v>0</v>
      </c>
      <c r="M119" s="86">
        <f t="shared" ref="M119" si="57">F119+H119</f>
        <v>1</v>
      </c>
      <c r="N119" s="87">
        <f t="shared" ref="N119" si="58">O119/12</f>
        <v>0.81666666666666676</v>
      </c>
      <c r="O119" s="88">
        <f t="shared" ref="O119" si="59">(E119*10+G119*8+I119*5+K119*2)/D119</f>
        <v>9.8000000000000007</v>
      </c>
      <c r="P119" s="85"/>
    </row>
    <row r="120" spans="1:16" ht="15" thickBot="1" x14ac:dyDescent="0.35">
      <c r="A120" s="89"/>
      <c r="B120" s="90"/>
      <c r="C120" s="90"/>
      <c r="D120" s="90"/>
      <c r="E120" s="90"/>
      <c r="F120" s="91"/>
      <c r="G120" s="90"/>
      <c r="H120" s="91"/>
      <c r="I120" s="90"/>
      <c r="J120" s="91"/>
      <c r="K120" s="90"/>
      <c r="L120" s="91"/>
      <c r="M120" s="90"/>
      <c r="N120" s="92"/>
      <c r="O120" s="93"/>
      <c r="P120" s="90"/>
    </row>
    <row r="121" spans="1:16" ht="14.4" customHeight="1" x14ac:dyDescent="0.3">
      <c r="A121" s="74" t="s">
        <v>84</v>
      </c>
      <c r="B121" s="74" t="s">
        <v>57</v>
      </c>
      <c r="C121" s="75">
        <v>2</v>
      </c>
      <c r="D121" s="75">
        <v>22</v>
      </c>
      <c r="E121" s="75">
        <v>10</v>
      </c>
      <c r="F121" s="76">
        <f>E121*100%/D121</f>
        <v>0.45454545454545453</v>
      </c>
      <c r="G121" s="75">
        <v>10</v>
      </c>
      <c r="H121" s="76">
        <f>G121*100%/D121</f>
        <v>0.45454545454545453</v>
      </c>
      <c r="I121" s="75">
        <v>2</v>
      </c>
      <c r="J121" s="76">
        <f>I121*100%/D121</f>
        <v>9.0909090909090912E-2</v>
      </c>
      <c r="K121" s="75">
        <v>0</v>
      </c>
      <c r="L121" s="76">
        <f>K121*100%/D121</f>
        <v>0</v>
      </c>
      <c r="M121" s="76">
        <f>F121+H121</f>
        <v>0.90909090909090906</v>
      </c>
      <c r="N121" s="77">
        <f>O121/12</f>
        <v>0.71969696969696972</v>
      </c>
      <c r="O121" s="78">
        <f>(E121*10+G121*8+I121*5+K121*2)/D121</f>
        <v>8.6363636363636367</v>
      </c>
      <c r="P121" s="75"/>
    </row>
    <row r="122" spans="1:16" ht="15" thickBot="1" x14ac:dyDescent="0.35">
      <c r="A122" s="79"/>
      <c r="B122" s="80"/>
      <c r="C122" s="79"/>
      <c r="D122" s="79"/>
      <c r="E122" s="79"/>
      <c r="F122" s="81"/>
      <c r="G122" s="79"/>
      <c r="H122" s="81"/>
      <c r="I122" s="79"/>
      <c r="J122" s="81"/>
      <c r="K122" s="79"/>
      <c r="L122" s="81"/>
      <c r="M122" s="79"/>
      <c r="N122" s="82"/>
      <c r="O122" s="83"/>
      <c r="P122" s="79"/>
    </row>
  </sheetData>
  <mergeCells count="886">
    <mergeCell ref="J121:J122"/>
    <mergeCell ref="K121:K122"/>
    <mergeCell ref="L121:L122"/>
    <mergeCell ref="M121:M122"/>
    <mergeCell ref="N121:N122"/>
    <mergeCell ref="O121:O122"/>
    <mergeCell ref="P121:P122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I121:I122"/>
    <mergeCell ref="J117:J118"/>
    <mergeCell ref="K117:K118"/>
    <mergeCell ref="L117:L118"/>
    <mergeCell ref="M117:M118"/>
    <mergeCell ref="N117:N118"/>
    <mergeCell ref="O117:O118"/>
    <mergeCell ref="P117:P118"/>
    <mergeCell ref="A119:A120"/>
    <mergeCell ref="B119:B120"/>
    <mergeCell ref="C119:C120"/>
    <mergeCell ref="D119:D120"/>
    <mergeCell ref="E119:E120"/>
    <mergeCell ref="F119:F120"/>
    <mergeCell ref="G119:G120"/>
    <mergeCell ref="H119:H120"/>
    <mergeCell ref="I119:I120"/>
    <mergeCell ref="J119:J120"/>
    <mergeCell ref="K119:K120"/>
    <mergeCell ref="L119:L120"/>
    <mergeCell ref="M119:M120"/>
    <mergeCell ref="N119:N120"/>
    <mergeCell ref="O119:O120"/>
    <mergeCell ref="P119:P120"/>
    <mergeCell ref="A117:A118"/>
    <mergeCell ref="B117:B118"/>
    <mergeCell ref="C117:C118"/>
    <mergeCell ref="D117:D118"/>
    <mergeCell ref="E117:E118"/>
    <mergeCell ref="F117:F118"/>
    <mergeCell ref="G117:G118"/>
    <mergeCell ref="H117:H118"/>
    <mergeCell ref="I117:I118"/>
    <mergeCell ref="J113:J114"/>
    <mergeCell ref="K113:K114"/>
    <mergeCell ref="L113:L114"/>
    <mergeCell ref="M113:M114"/>
    <mergeCell ref="N113:N114"/>
    <mergeCell ref="O113:O114"/>
    <mergeCell ref="P113:P114"/>
    <mergeCell ref="A115:A116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O115:O116"/>
    <mergeCell ref="P115:P116"/>
    <mergeCell ref="A113:A114"/>
    <mergeCell ref="B113:B114"/>
    <mergeCell ref="C113:C114"/>
    <mergeCell ref="D113:D114"/>
    <mergeCell ref="E113:E114"/>
    <mergeCell ref="F113:F114"/>
    <mergeCell ref="G113:G114"/>
    <mergeCell ref="H113:H114"/>
    <mergeCell ref="I113:I114"/>
    <mergeCell ref="J109:J110"/>
    <mergeCell ref="K109:K110"/>
    <mergeCell ref="L109:L110"/>
    <mergeCell ref="M109:M110"/>
    <mergeCell ref="N109:N110"/>
    <mergeCell ref="O109:O110"/>
    <mergeCell ref="P109:P110"/>
    <mergeCell ref="A111:A112"/>
    <mergeCell ref="B111:B112"/>
    <mergeCell ref="C111:C112"/>
    <mergeCell ref="D111:D112"/>
    <mergeCell ref="E111:E112"/>
    <mergeCell ref="F111:F112"/>
    <mergeCell ref="G111:G112"/>
    <mergeCell ref="H111:H112"/>
    <mergeCell ref="I111:I112"/>
    <mergeCell ref="J111:J112"/>
    <mergeCell ref="K111:K112"/>
    <mergeCell ref="L111:L112"/>
    <mergeCell ref="M111:M112"/>
    <mergeCell ref="N111:N112"/>
    <mergeCell ref="O111:O112"/>
    <mergeCell ref="P111:P112"/>
    <mergeCell ref="A109:A110"/>
    <mergeCell ref="B109:B110"/>
    <mergeCell ref="C109:C110"/>
    <mergeCell ref="D109:D110"/>
    <mergeCell ref="E109:E110"/>
    <mergeCell ref="F109:F110"/>
    <mergeCell ref="G109:G110"/>
    <mergeCell ref="H109:H110"/>
    <mergeCell ref="I109:I110"/>
    <mergeCell ref="J105:J106"/>
    <mergeCell ref="K105:K106"/>
    <mergeCell ref="L105:L106"/>
    <mergeCell ref="M105:M106"/>
    <mergeCell ref="N105:N106"/>
    <mergeCell ref="O105:O106"/>
    <mergeCell ref="P105:P106"/>
    <mergeCell ref="A107:A108"/>
    <mergeCell ref="B107:B108"/>
    <mergeCell ref="C107:C108"/>
    <mergeCell ref="D107:D108"/>
    <mergeCell ref="E107:E108"/>
    <mergeCell ref="F107:F108"/>
    <mergeCell ref="G107:G108"/>
    <mergeCell ref="H107:H108"/>
    <mergeCell ref="I107:I108"/>
    <mergeCell ref="J107:J108"/>
    <mergeCell ref="K107:K108"/>
    <mergeCell ref="L107:L108"/>
    <mergeCell ref="M107:M108"/>
    <mergeCell ref="N107:N108"/>
    <mergeCell ref="O107:O108"/>
    <mergeCell ref="P107:P108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K101:K102"/>
    <mergeCell ref="L101:L102"/>
    <mergeCell ref="M101:M102"/>
    <mergeCell ref="N101:N102"/>
    <mergeCell ref="O101:O102"/>
    <mergeCell ref="P101:P102"/>
    <mergeCell ref="A101:A102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I103:I104"/>
    <mergeCell ref="J103:J104"/>
    <mergeCell ref="K103:K104"/>
    <mergeCell ref="L103:L104"/>
    <mergeCell ref="M103:M104"/>
    <mergeCell ref="N103:N104"/>
    <mergeCell ref="O103:O104"/>
    <mergeCell ref="P103:P104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J101:J102"/>
    <mergeCell ref="J97:J98"/>
    <mergeCell ref="K97:K98"/>
    <mergeCell ref="L97:L98"/>
    <mergeCell ref="M97:M98"/>
    <mergeCell ref="N97:N98"/>
    <mergeCell ref="O97:O98"/>
    <mergeCell ref="P97:P98"/>
    <mergeCell ref="A99:A100"/>
    <mergeCell ref="B99:B100"/>
    <mergeCell ref="C99:C100"/>
    <mergeCell ref="D99:D100"/>
    <mergeCell ref="E99:E100"/>
    <mergeCell ref="F99:F100"/>
    <mergeCell ref="G99:G100"/>
    <mergeCell ref="H99:H100"/>
    <mergeCell ref="I99:I100"/>
    <mergeCell ref="J99:J100"/>
    <mergeCell ref="K99:K100"/>
    <mergeCell ref="L99:L100"/>
    <mergeCell ref="M99:M100"/>
    <mergeCell ref="N99:N100"/>
    <mergeCell ref="O99:O100"/>
    <mergeCell ref="P99:P100"/>
    <mergeCell ref="A97:A98"/>
    <mergeCell ref="B97:B98"/>
    <mergeCell ref="C97:C98"/>
    <mergeCell ref="D97:D98"/>
    <mergeCell ref="E97:E98"/>
    <mergeCell ref="F97:F98"/>
    <mergeCell ref="G97:G98"/>
    <mergeCell ref="H97:H98"/>
    <mergeCell ref="I97:I98"/>
    <mergeCell ref="J93:J94"/>
    <mergeCell ref="K93:K94"/>
    <mergeCell ref="L93:L94"/>
    <mergeCell ref="M93:M94"/>
    <mergeCell ref="N93:N94"/>
    <mergeCell ref="O93:O94"/>
    <mergeCell ref="P93:P94"/>
    <mergeCell ref="A95:A96"/>
    <mergeCell ref="B95:B96"/>
    <mergeCell ref="C95:C96"/>
    <mergeCell ref="D95:D96"/>
    <mergeCell ref="E95:E96"/>
    <mergeCell ref="F95:F96"/>
    <mergeCell ref="G95:G96"/>
    <mergeCell ref="H95:H96"/>
    <mergeCell ref="I95:I96"/>
    <mergeCell ref="J95:J96"/>
    <mergeCell ref="K95:K96"/>
    <mergeCell ref="L95:L96"/>
    <mergeCell ref="M95:M96"/>
    <mergeCell ref="N95:N96"/>
    <mergeCell ref="O95:O96"/>
    <mergeCell ref="P95:P96"/>
    <mergeCell ref="A93:A94"/>
    <mergeCell ref="B93:B94"/>
    <mergeCell ref="C93:C94"/>
    <mergeCell ref="D93:D94"/>
    <mergeCell ref="E93:E94"/>
    <mergeCell ref="F93:F94"/>
    <mergeCell ref="G93:G94"/>
    <mergeCell ref="H93:H94"/>
    <mergeCell ref="I93:I94"/>
    <mergeCell ref="P89:P90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J91:J92"/>
    <mergeCell ref="K91:K92"/>
    <mergeCell ref="L91:L92"/>
    <mergeCell ref="M91:M92"/>
    <mergeCell ref="N91:N92"/>
    <mergeCell ref="O91:O92"/>
    <mergeCell ref="P91:P92"/>
    <mergeCell ref="G89:G90"/>
    <mergeCell ref="H89:H90"/>
    <mergeCell ref="I89:I90"/>
    <mergeCell ref="J89:J90"/>
    <mergeCell ref="K89:K90"/>
    <mergeCell ref="L89:L90"/>
    <mergeCell ref="M89:M90"/>
    <mergeCell ref="N89:N90"/>
    <mergeCell ref="O89:O90"/>
    <mergeCell ref="P85:P86"/>
    <mergeCell ref="A87:A88"/>
    <mergeCell ref="B87:B88"/>
    <mergeCell ref="D87:D88"/>
    <mergeCell ref="E87:E88"/>
    <mergeCell ref="F87:F88"/>
    <mergeCell ref="G87:G88"/>
    <mergeCell ref="H87:H88"/>
    <mergeCell ref="I87:I88"/>
    <mergeCell ref="J87:J88"/>
    <mergeCell ref="K87:K88"/>
    <mergeCell ref="L87:L88"/>
    <mergeCell ref="M87:M88"/>
    <mergeCell ref="N87:N88"/>
    <mergeCell ref="O87:O88"/>
    <mergeCell ref="P87:P88"/>
    <mergeCell ref="G85:G86"/>
    <mergeCell ref="H85:H86"/>
    <mergeCell ref="I85:I86"/>
    <mergeCell ref="J85:J86"/>
    <mergeCell ref="K85:K86"/>
    <mergeCell ref="L85:L86"/>
    <mergeCell ref="M85:M86"/>
    <mergeCell ref="N85:N86"/>
    <mergeCell ref="O85:O86"/>
    <mergeCell ref="P81:P82"/>
    <mergeCell ref="A83:A84"/>
    <mergeCell ref="B83:B84"/>
    <mergeCell ref="D83:D84"/>
    <mergeCell ref="E83:E84"/>
    <mergeCell ref="F83:F84"/>
    <mergeCell ref="G83:G84"/>
    <mergeCell ref="H83:H84"/>
    <mergeCell ref="I83:I84"/>
    <mergeCell ref="J83:J84"/>
    <mergeCell ref="K83:K84"/>
    <mergeCell ref="L83:L84"/>
    <mergeCell ref="M83:M84"/>
    <mergeCell ref="N83:N84"/>
    <mergeCell ref="O83:O84"/>
    <mergeCell ref="P83:P84"/>
    <mergeCell ref="G81:G82"/>
    <mergeCell ref="H81:H82"/>
    <mergeCell ref="I81:I82"/>
    <mergeCell ref="J81:J82"/>
    <mergeCell ref="K81:K82"/>
    <mergeCell ref="L81:L82"/>
    <mergeCell ref="M81:M82"/>
    <mergeCell ref="N81:N82"/>
    <mergeCell ref="O81:O82"/>
    <mergeCell ref="A81:A82"/>
    <mergeCell ref="B81:B82"/>
    <mergeCell ref="D81:D82"/>
    <mergeCell ref="E81:E82"/>
    <mergeCell ref="F81:F82"/>
    <mergeCell ref="A85:A86"/>
    <mergeCell ref="B85:B86"/>
    <mergeCell ref="D85:D86"/>
    <mergeCell ref="E85:E86"/>
    <mergeCell ref="F85:F86"/>
    <mergeCell ref="A89:A90"/>
    <mergeCell ref="B89:B90"/>
    <mergeCell ref="C89:C90"/>
    <mergeCell ref="D89:D90"/>
    <mergeCell ref="E89:E90"/>
    <mergeCell ref="F89:F90"/>
    <mergeCell ref="C81:C82"/>
    <mergeCell ref="C83:C84"/>
    <mergeCell ref="C85:C86"/>
    <mergeCell ref="C87:C88"/>
    <mergeCell ref="A78:A80"/>
    <mergeCell ref="B78:B80"/>
    <mergeCell ref="C78:C80"/>
    <mergeCell ref="D78:D80"/>
    <mergeCell ref="E78:L78"/>
    <mergeCell ref="M78:M80"/>
    <mergeCell ref="N78:N80"/>
    <mergeCell ref="O78:O80"/>
    <mergeCell ref="P78:P80"/>
    <mergeCell ref="E79:F79"/>
    <mergeCell ref="G79:H79"/>
    <mergeCell ref="I79:J79"/>
    <mergeCell ref="K79:L79"/>
    <mergeCell ref="O69:O70"/>
    <mergeCell ref="P69:P70"/>
    <mergeCell ref="M73:M74"/>
    <mergeCell ref="N73:N74"/>
    <mergeCell ref="O73:O74"/>
    <mergeCell ref="P73:P74"/>
    <mergeCell ref="A71:A72"/>
    <mergeCell ref="B71:B72"/>
    <mergeCell ref="C71:C72"/>
    <mergeCell ref="D71:D72"/>
    <mergeCell ref="A73:A74"/>
    <mergeCell ref="B73:B74"/>
    <mergeCell ref="E73:E74"/>
    <mergeCell ref="F73:F74"/>
    <mergeCell ref="E71:E72"/>
    <mergeCell ref="F71:F72"/>
    <mergeCell ref="C73:C74"/>
    <mergeCell ref="D73:D74"/>
    <mergeCell ref="O71:O72"/>
    <mergeCell ref="I71:I72"/>
    <mergeCell ref="J71:J72"/>
    <mergeCell ref="K71:K72"/>
    <mergeCell ref="L71:L72"/>
    <mergeCell ref="M71:M72"/>
    <mergeCell ref="K73:K74"/>
    <mergeCell ref="L73:L74"/>
    <mergeCell ref="P71:P72"/>
    <mergeCell ref="G73:G74"/>
    <mergeCell ref="H73:H74"/>
    <mergeCell ref="I73:I74"/>
    <mergeCell ref="J73:J74"/>
    <mergeCell ref="G67:G68"/>
    <mergeCell ref="H67:H68"/>
    <mergeCell ref="H71:H72"/>
    <mergeCell ref="G71:G72"/>
    <mergeCell ref="N71:N72"/>
    <mergeCell ref="L69:L70"/>
    <mergeCell ref="N69:N70"/>
    <mergeCell ref="G69:G70"/>
    <mergeCell ref="H69:H70"/>
    <mergeCell ref="I69:I70"/>
    <mergeCell ref="J69:J70"/>
    <mergeCell ref="A69:A70"/>
    <mergeCell ref="B69:B70"/>
    <mergeCell ref="C69:C70"/>
    <mergeCell ref="D69:D70"/>
    <mergeCell ref="M69:M70"/>
    <mergeCell ref="K69:K70"/>
    <mergeCell ref="A65:A66"/>
    <mergeCell ref="B65:B66"/>
    <mergeCell ref="C65:C66"/>
    <mergeCell ref="D65:D66"/>
    <mergeCell ref="E69:E70"/>
    <mergeCell ref="F69:F70"/>
    <mergeCell ref="E67:E68"/>
    <mergeCell ref="F67:F68"/>
    <mergeCell ref="A67:A68"/>
    <mergeCell ref="B67:B68"/>
    <mergeCell ref="C67:C68"/>
    <mergeCell ref="D67:D68"/>
    <mergeCell ref="P65:P66"/>
    <mergeCell ref="I65:I66"/>
    <mergeCell ref="J65:J66"/>
    <mergeCell ref="K65:K66"/>
    <mergeCell ref="L65:L66"/>
    <mergeCell ref="O65:O66"/>
    <mergeCell ref="M65:M66"/>
    <mergeCell ref="N65:N66"/>
    <mergeCell ref="O67:O68"/>
    <mergeCell ref="P67:P68"/>
    <mergeCell ref="I67:I68"/>
    <mergeCell ref="J67:J68"/>
    <mergeCell ref="K67:K68"/>
    <mergeCell ref="L67:L68"/>
    <mergeCell ref="M67:M68"/>
    <mergeCell ref="N67:N68"/>
    <mergeCell ref="E65:E66"/>
    <mergeCell ref="F65:F66"/>
    <mergeCell ref="G65:G66"/>
    <mergeCell ref="H65:H66"/>
    <mergeCell ref="H29:H30"/>
    <mergeCell ref="F31:F32"/>
    <mergeCell ref="E33:E34"/>
    <mergeCell ref="E41:E42"/>
    <mergeCell ref="G43:G44"/>
    <mergeCell ref="G41:G42"/>
    <mergeCell ref="P33:P34"/>
    <mergeCell ref="O31:O32"/>
    <mergeCell ref="P31:P32"/>
    <mergeCell ref="P7:P8"/>
    <mergeCell ref="P13:P14"/>
    <mergeCell ref="O11:O12"/>
    <mergeCell ref="J7:J8"/>
    <mergeCell ref="K7:K8"/>
    <mergeCell ref="L5:L6"/>
    <mergeCell ref="M5:M6"/>
    <mergeCell ref="N5:N6"/>
    <mergeCell ref="N7:N8"/>
    <mergeCell ref="M7:M8"/>
    <mergeCell ref="L7:L8"/>
    <mergeCell ref="M29:M30"/>
    <mergeCell ref="N29:N30"/>
    <mergeCell ref="L9:L10"/>
    <mergeCell ref="N15:N16"/>
    <mergeCell ref="L13:L14"/>
    <mergeCell ref="L11:L12"/>
    <mergeCell ref="M9:M10"/>
    <mergeCell ref="M15:M16"/>
    <mergeCell ref="N17:N18"/>
    <mergeCell ref="M31:M32"/>
    <mergeCell ref="P9:P10"/>
    <mergeCell ref="P2:P4"/>
    <mergeCell ref="O5:O6"/>
    <mergeCell ref="M2:M4"/>
    <mergeCell ref="N9:N10"/>
    <mergeCell ref="O9:O10"/>
    <mergeCell ref="O2:O4"/>
    <mergeCell ref="O7:O8"/>
    <mergeCell ref="P5:P6"/>
    <mergeCell ref="N2:N4"/>
    <mergeCell ref="P27:P28"/>
    <mergeCell ref="P25:P26"/>
    <mergeCell ref="N25:N26"/>
    <mergeCell ref="B13:B14"/>
    <mergeCell ref="P29:P30"/>
    <mergeCell ref="M25:M26"/>
    <mergeCell ref="M27:M28"/>
    <mergeCell ref="L27:L28"/>
    <mergeCell ref="L25:L26"/>
    <mergeCell ref="K25:K26"/>
    <mergeCell ref="O29:O30"/>
    <mergeCell ref="I29:I30"/>
    <mergeCell ref="L29:L30"/>
    <mergeCell ref="K15:K16"/>
    <mergeCell ref="L15:L16"/>
    <mergeCell ref="J15:J16"/>
    <mergeCell ref="C17:C18"/>
    <mergeCell ref="C15:C16"/>
    <mergeCell ref="D15:D16"/>
    <mergeCell ref="D17:D18"/>
    <mergeCell ref="F13:F14"/>
    <mergeCell ref="G15:G16"/>
    <mergeCell ref="L17:L18"/>
    <mergeCell ref="O15:O16"/>
    <mergeCell ref="E13:E14"/>
    <mergeCell ref="I11:I12"/>
    <mergeCell ref="J13:J14"/>
    <mergeCell ref="K13:K14"/>
    <mergeCell ref="H13:H14"/>
    <mergeCell ref="D13:D14"/>
    <mergeCell ref="P15:P16"/>
    <mergeCell ref="O25:O26"/>
    <mergeCell ref="N19:N20"/>
    <mergeCell ref="O19:O20"/>
    <mergeCell ref="P19:P20"/>
    <mergeCell ref="P21:P22"/>
    <mergeCell ref="O21:O22"/>
    <mergeCell ref="O17:O18"/>
    <mergeCell ref="P17:P18"/>
    <mergeCell ref="N21:N22"/>
    <mergeCell ref="M11:M12"/>
    <mergeCell ref="N11:N12"/>
    <mergeCell ref="P11:P12"/>
    <mergeCell ref="M13:M14"/>
    <mergeCell ref="N13:N14"/>
    <mergeCell ref="O13:O14"/>
    <mergeCell ref="D11:D12"/>
    <mergeCell ref="K3:L3"/>
    <mergeCell ref="J5:J6"/>
    <mergeCell ref="K5:K6"/>
    <mergeCell ref="E3:F3"/>
    <mergeCell ref="G3:H3"/>
    <mergeCell ref="H5:H6"/>
    <mergeCell ref="F5:F6"/>
    <mergeCell ref="F11:F12"/>
    <mergeCell ref="G13:G14"/>
    <mergeCell ref="I13:I14"/>
    <mergeCell ref="I5:I6"/>
    <mergeCell ref="A2:A4"/>
    <mergeCell ref="B2:B4"/>
    <mergeCell ref="D7:D8"/>
    <mergeCell ref="C2:C4"/>
    <mergeCell ref="D2:D4"/>
    <mergeCell ref="A5:A6"/>
    <mergeCell ref="B5:B6"/>
    <mergeCell ref="C7:C8"/>
    <mergeCell ref="I3:J3"/>
    <mergeCell ref="E2:L2"/>
    <mergeCell ref="K9:K10"/>
    <mergeCell ref="J11:J12"/>
    <mergeCell ref="K11:K12"/>
    <mergeCell ref="A13:A14"/>
    <mergeCell ref="A11:A12"/>
    <mergeCell ref="E11:E12"/>
    <mergeCell ref="H11:H12"/>
    <mergeCell ref="G5:G6"/>
    <mergeCell ref="E5:E6"/>
    <mergeCell ref="D5:D6"/>
    <mergeCell ref="E9:E10"/>
    <mergeCell ref="G7:G8"/>
    <mergeCell ref="G11:G12"/>
    <mergeCell ref="E7:E8"/>
    <mergeCell ref="F7:F8"/>
    <mergeCell ref="H7:H8"/>
    <mergeCell ref="C5:C6"/>
    <mergeCell ref="C13:C14"/>
    <mergeCell ref="B9:B10"/>
    <mergeCell ref="C9:C10"/>
    <mergeCell ref="D9:D10"/>
    <mergeCell ref="B11:B12"/>
    <mergeCell ref="C11:C12"/>
    <mergeCell ref="A7:A8"/>
    <mergeCell ref="B7:B8"/>
    <mergeCell ref="I7:I8"/>
    <mergeCell ref="G9:G10"/>
    <mergeCell ref="I9:I10"/>
    <mergeCell ref="H9:H10"/>
    <mergeCell ref="H15:H16"/>
    <mergeCell ref="I15:I16"/>
    <mergeCell ref="J9:J10"/>
    <mergeCell ref="F15:F16"/>
    <mergeCell ref="A21:A22"/>
    <mergeCell ref="B21:B22"/>
    <mergeCell ref="F9:F10"/>
    <mergeCell ref="E15:E16"/>
    <mergeCell ref="A9:A10"/>
    <mergeCell ref="E17:E18"/>
    <mergeCell ref="F17:F18"/>
    <mergeCell ref="B19:B20"/>
    <mergeCell ref="A19:A20"/>
    <mergeCell ref="A17:A18"/>
    <mergeCell ref="B17:B18"/>
    <mergeCell ref="A15:A16"/>
    <mergeCell ref="B15:B16"/>
    <mergeCell ref="C19:C20"/>
    <mergeCell ref="D19:D20"/>
    <mergeCell ref="H25:H26"/>
    <mergeCell ref="G21:G22"/>
    <mergeCell ref="C21:C22"/>
    <mergeCell ref="D21:D22"/>
    <mergeCell ref="H21:H22"/>
    <mergeCell ref="H23:H24"/>
    <mergeCell ref="E21:E22"/>
    <mergeCell ref="O23:O24"/>
    <mergeCell ref="P23:P24"/>
    <mergeCell ref="N23:N24"/>
    <mergeCell ref="H19:H20"/>
    <mergeCell ref="K23:K24"/>
    <mergeCell ref="L23:L24"/>
    <mergeCell ref="L19:L20"/>
    <mergeCell ref="K21:K22"/>
    <mergeCell ref="L21:L22"/>
    <mergeCell ref="J21:J22"/>
    <mergeCell ref="M23:M24"/>
    <mergeCell ref="I23:I24"/>
    <mergeCell ref="J23:J24"/>
    <mergeCell ref="K17:K18"/>
    <mergeCell ref="H17:H18"/>
    <mergeCell ref="I17:I18"/>
    <mergeCell ref="J17:J18"/>
    <mergeCell ref="M17:M18"/>
    <mergeCell ref="F21:F22"/>
    <mergeCell ref="M21:M22"/>
    <mergeCell ref="I19:I20"/>
    <mergeCell ref="M19:M20"/>
    <mergeCell ref="I21:I22"/>
    <mergeCell ref="G17:G18"/>
    <mergeCell ref="G19:G20"/>
    <mergeCell ref="E19:E20"/>
    <mergeCell ref="F19:F20"/>
    <mergeCell ref="J19:J20"/>
    <mergeCell ref="K19:K20"/>
    <mergeCell ref="G23:G24"/>
    <mergeCell ref="E29:E30"/>
    <mergeCell ref="F23:F24"/>
    <mergeCell ref="J27:J28"/>
    <mergeCell ref="K27:K28"/>
    <mergeCell ref="H27:H28"/>
    <mergeCell ref="J25:J26"/>
    <mergeCell ref="I27:I28"/>
    <mergeCell ref="M37:M38"/>
    <mergeCell ref="L37:L38"/>
    <mergeCell ref="E31:E32"/>
    <mergeCell ref="D29:D30"/>
    <mergeCell ref="G31:G32"/>
    <mergeCell ref="F33:F34"/>
    <mergeCell ref="J33:J34"/>
    <mergeCell ref="I33:I34"/>
    <mergeCell ref="D31:D32"/>
    <mergeCell ref="H31:H32"/>
    <mergeCell ref="F29:F30"/>
    <mergeCell ref="G29:G30"/>
    <mergeCell ref="E27:E28"/>
    <mergeCell ref="F27:F28"/>
    <mergeCell ref="D27:D28"/>
    <mergeCell ref="M33:M34"/>
    <mergeCell ref="K33:K34"/>
    <mergeCell ref="L33:L34"/>
    <mergeCell ref="H33:H34"/>
    <mergeCell ref="L31:L32"/>
    <mergeCell ref="O27:O28"/>
    <mergeCell ref="N27:N28"/>
    <mergeCell ref="E37:E38"/>
    <mergeCell ref="G37:G38"/>
    <mergeCell ref="G33:G34"/>
    <mergeCell ref="F37:F38"/>
    <mergeCell ref="N37:N38"/>
    <mergeCell ref="O37:O38"/>
    <mergeCell ref="H37:H38"/>
    <mergeCell ref="I37:I38"/>
    <mergeCell ref="J29:J30"/>
    <mergeCell ref="K29:K30"/>
    <mergeCell ref="K31:K32"/>
    <mergeCell ref="J31:J32"/>
    <mergeCell ref="K37:K38"/>
    <mergeCell ref="I31:I32"/>
    <mergeCell ref="J37:J38"/>
    <mergeCell ref="G27:G28"/>
    <mergeCell ref="N31:N32"/>
    <mergeCell ref="N33:N34"/>
    <mergeCell ref="O33:O34"/>
    <mergeCell ref="H41:H42"/>
    <mergeCell ref="I41:I42"/>
    <mergeCell ref="A23:A24"/>
    <mergeCell ref="B23:B24"/>
    <mergeCell ref="A25:A26"/>
    <mergeCell ref="B25:B26"/>
    <mergeCell ref="A27:A28"/>
    <mergeCell ref="A33:A34"/>
    <mergeCell ref="B33:B34"/>
    <mergeCell ref="D37:D38"/>
    <mergeCell ref="C33:C34"/>
    <mergeCell ref="D33:D34"/>
    <mergeCell ref="A29:A30"/>
    <mergeCell ref="B29:B30"/>
    <mergeCell ref="A31:A32"/>
    <mergeCell ref="B31:B32"/>
    <mergeCell ref="D25:D26"/>
    <mergeCell ref="E25:E26"/>
    <mergeCell ref="F25:F26"/>
    <mergeCell ref="C29:C30"/>
    <mergeCell ref="G25:G26"/>
    <mergeCell ref="I25:I26"/>
    <mergeCell ref="C31:C32"/>
    <mergeCell ref="C23:C24"/>
    <mergeCell ref="A41:A42"/>
    <mergeCell ref="B41:B42"/>
    <mergeCell ref="C41:C42"/>
    <mergeCell ref="F41:F42"/>
    <mergeCell ref="F43:F44"/>
    <mergeCell ref="B27:B28"/>
    <mergeCell ref="E23:E24"/>
    <mergeCell ref="D41:D42"/>
    <mergeCell ref="A37:A38"/>
    <mergeCell ref="C37:C38"/>
    <mergeCell ref="B37:B38"/>
    <mergeCell ref="B43:B44"/>
    <mergeCell ref="D43:D44"/>
    <mergeCell ref="E43:E44"/>
    <mergeCell ref="D23:D24"/>
    <mergeCell ref="C27:C28"/>
    <mergeCell ref="C25:C26"/>
    <mergeCell ref="L41:L42"/>
    <mergeCell ref="M41:M42"/>
    <mergeCell ref="J41:J42"/>
    <mergeCell ref="K41:K42"/>
    <mergeCell ref="O45:O46"/>
    <mergeCell ref="P45:P46"/>
    <mergeCell ref="P37:P38"/>
    <mergeCell ref="N45:N46"/>
    <mergeCell ref="P41:P42"/>
    <mergeCell ref="N41:N42"/>
    <mergeCell ref="O41:O42"/>
    <mergeCell ref="P43:P44"/>
    <mergeCell ref="L43:L44"/>
    <mergeCell ref="M43:M44"/>
    <mergeCell ref="J43:J44"/>
    <mergeCell ref="K43:K44"/>
    <mergeCell ref="O43:O44"/>
    <mergeCell ref="E45:E46"/>
    <mergeCell ref="L47:L48"/>
    <mergeCell ref="E47:E48"/>
    <mergeCell ref="F47:F48"/>
    <mergeCell ref="G47:G48"/>
    <mergeCell ref="K45:K46"/>
    <mergeCell ref="L45:L46"/>
    <mergeCell ref="J45:J46"/>
    <mergeCell ref="H43:H44"/>
    <mergeCell ref="I43:I44"/>
    <mergeCell ref="A47:A48"/>
    <mergeCell ref="B47:B48"/>
    <mergeCell ref="M47:M48"/>
    <mergeCell ref="H47:H48"/>
    <mergeCell ref="I47:I48"/>
    <mergeCell ref="J47:J48"/>
    <mergeCell ref="C47:C48"/>
    <mergeCell ref="D47:D48"/>
    <mergeCell ref="N43:N44"/>
    <mergeCell ref="A45:A46"/>
    <mergeCell ref="B45:B46"/>
    <mergeCell ref="C45:C46"/>
    <mergeCell ref="D45:D46"/>
    <mergeCell ref="C43:C44"/>
    <mergeCell ref="A43:A44"/>
    <mergeCell ref="P49:P50"/>
    <mergeCell ref="J49:J50"/>
    <mergeCell ref="K49:K50"/>
    <mergeCell ref="L49:L50"/>
    <mergeCell ref="M49:M50"/>
    <mergeCell ref="O49:O50"/>
    <mergeCell ref="N49:N50"/>
    <mergeCell ref="P47:P48"/>
    <mergeCell ref="F45:F46"/>
    <mergeCell ref="G45:G46"/>
    <mergeCell ref="H45:H46"/>
    <mergeCell ref="I45:I46"/>
    <mergeCell ref="O47:O48"/>
    <mergeCell ref="M45:M46"/>
    <mergeCell ref="K47:K48"/>
    <mergeCell ref="N47:N48"/>
    <mergeCell ref="A49:A50"/>
    <mergeCell ref="B49:B50"/>
    <mergeCell ref="C49:C50"/>
    <mergeCell ref="D49:D50"/>
    <mergeCell ref="F49:F50"/>
    <mergeCell ref="E49:E50"/>
    <mergeCell ref="G49:G50"/>
    <mergeCell ref="H49:H50"/>
    <mergeCell ref="I49:I50"/>
    <mergeCell ref="P53:P54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O53:O54"/>
    <mergeCell ref="H53:H54"/>
    <mergeCell ref="A53:A54"/>
    <mergeCell ref="B53:B54"/>
    <mergeCell ref="C53:C54"/>
    <mergeCell ref="D53:D54"/>
    <mergeCell ref="E53:E54"/>
    <mergeCell ref="F53:F54"/>
    <mergeCell ref="G53:G54"/>
    <mergeCell ref="M53:M54"/>
    <mergeCell ref="I53:I54"/>
    <mergeCell ref="J53:J54"/>
    <mergeCell ref="K53:K54"/>
    <mergeCell ref="L53:L54"/>
    <mergeCell ref="O51:O52"/>
    <mergeCell ref="N51:N52"/>
    <mergeCell ref="L51:L52"/>
    <mergeCell ref="M51:M52"/>
    <mergeCell ref="O57:O58"/>
    <mergeCell ref="J57:J58"/>
    <mergeCell ref="K57:K58"/>
    <mergeCell ref="J51:J52"/>
    <mergeCell ref="K51:K52"/>
    <mergeCell ref="N53:N54"/>
    <mergeCell ref="N55:N56"/>
    <mergeCell ref="L55:L56"/>
    <mergeCell ref="A55:A56"/>
    <mergeCell ref="O55:O56"/>
    <mergeCell ref="M55:M56"/>
    <mergeCell ref="I55:I56"/>
    <mergeCell ref="J55:J56"/>
    <mergeCell ref="K55:K56"/>
    <mergeCell ref="H55:H56"/>
    <mergeCell ref="D55:D56"/>
    <mergeCell ref="E55:E56"/>
    <mergeCell ref="F55:F56"/>
    <mergeCell ref="B55:B56"/>
    <mergeCell ref="C55:C56"/>
    <mergeCell ref="G55:G56"/>
    <mergeCell ref="A59:A60"/>
    <mergeCell ref="B59:B60"/>
    <mergeCell ref="C59:C60"/>
    <mergeCell ref="D59:D60"/>
    <mergeCell ref="E59:E60"/>
    <mergeCell ref="F59:F60"/>
    <mergeCell ref="K61:K62"/>
    <mergeCell ref="L61:L62"/>
    <mergeCell ref="E57:E58"/>
    <mergeCell ref="H57:H58"/>
    <mergeCell ref="L57:L58"/>
    <mergeCell ref="A57:A58"/>
    <mergeCell ref="B57:B58"/>
    <mergeCell ref="C57:C58"/>
    <mergeCell ref="D57:D58"/>
    <mergeCell ref="J59:J60"/>
    <mergeCell ref="K59:K60"/>
    <mergeCell ref="L59:L60"/>
    <mergeCell ref="G57:G58"/>
    <mergeCell ref="N59:N60"/>
    <mergeCell ref="F57:F58"/>
    <mergeCell ref="I57:I58"/>
    <mergeCell ref="G59:G60"/>
    <mergeCell ref="H59:H60"/>
    <mergeCell ref="I59:I60"/>
    <mergeCell ref="N61:N62"/>
    <mergeCell ref="P57:P58"/>
    <mergeCell ref="N57:N58"/>
    <mergeCell ref="M57:M58"/>
    <mergeCell ref="O59:O60"/>
    <mergeCell ref="M59:M60"/>
    <mergeCell ref="O61:O62"/>
    <mergeCell ref="J61:J62"/>
    <mergeCell ref="A61:A62"/>
    <mergeCell ref="N63:N64"/>
    <mergeCell ref="O63:O64"/>
    <mergeCell ref="P63:P64"/>
    <mergeCell ref="J63:J64"/>
    <mergeCell ref="K63:K64"/>
    <mergeCell ref="L63:L64"/>
    <mergeCell ref="M63:M64"/>
    <mergeCell ref="M61:M62"/>
    <mergeCell ref="I61:I62"/>
    <mergeCell ref="B61:B62"/>
    <mergeCell ref="C61:C62"/>
    <mergeCell ref="D61:D62"/>
    <mergeCell ref="E61:E62"/>
    <mergeCell ref="F61:F62"/>
    <mergeCell ref="G61:G62"/>
    <mergeCell ref="H61:H62"/>
    <mergeCell ref="G63:G64"/>
    <mergeCell ref="H63:H64"/>
    <mergeCell ref="I63:I64"/>
    <mergeCell ref="A63:A64"/>
    <mergeCell ref="B63:B64"/>
    <mergeCell ref="C63:C64"/>
    <mergeCell ref="D63:D64"/>
    <mergeCell ref="E63:E64"/>
    <mergeCell ref="F63:F64"/>
  </mergeCells>
  <phoneticPr fontId="7" type="noConversion"/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Рівень</vt:lpstr>
      <vt:lpstr>Аркуш1</vt:lpstr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2024-06-27T18:02:44Z</dcterms:modified>
</cp:coreProperties>
</file>